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2" firstSheet="1" activeTab="1"/>
  </bookViews>
  <sheets>
    <sheet name="інвестобєктидоповнення" sheetId="1" r:id="rId1"/>
    <sheet name="наша" sheetId="2" r:id="rId2"/>
  </sheets>
  <definedNames/>
  <calcPr fullCalcOnLoad="1"/>
</workbook>
</file>

<file path=xl/sharedStrings.xml><?xml version="1.0" encoding="utf-8"?>
<sst xmlns="http://schemas.openxmlformats.org/spreadsheetml/2006/main" count="389" uniqueCount="86">
  <si>
    <t>№ з/п</t>
  </si>
  <si>
    <t>Населений пункт</t>
  </si>
  <si>
    <t>Термін реалізації проекту</t>
  </si>
  <si>
    <t>Джерела фінансуван ня</t>
  </si>
  <si>
    <t>Загальна вартість, тис.грн.</t>
  </si>
  <si>
    <t>Потреба на 2011-2015 роки, тис.грн.</t>
  </si>
  <si>
    <t>2011</t>
  </si>
  <si>
    <t>2012</t>
  </si>
  <si>
    <t>2013</t>
  </si>
  <si>
    <t>2014</t>
  </si>
  <si>
    <t>2015</t>
  </si>
  <si>
    <t>дата початку</t>
  </si>
  <si>
    <t>дата закінчення</t>
  </si>
  <si>
    <t>2</t>
  </si>
  <si>
    <t>ДБ</t>
  </si>
  <si>
    <t>РБ</t>
  </si>
  <si>
    <t>Красносільська сільська рада</t>
  </si>
  <si>
    <t>с. Красносілля</t>
  </si>
  <si>
    <t>Родниківська сільська рада</t>
  </si>
  <si>
    <t>с. Родниківка</t>
  </si>
  <si>
    <t>Разом</t>
  </si>
  <si>
    <t>ОБ</t>
  </si>
  <si>
    <t>Розумівська сільська рада</t>
  </si>
  <si>
    <t>с. Розумівка</t>
  </si>
  <si>
    <t>Олександрівська селищна рада</t>
  </si>
  <si>
    <t>смт Олександрівка</t>
  </si>
  <si>
    <t>ВК</t>
  </si>
  <si>
    <t>Природоохоронні заходи та об'єкти</t>
  </si>
  <si>
    <t>ПЕРЕЛІК</t>
  </si>
  <si>
    <t>по Олександрівському району</t>
  </si>
  <si>
    <t>Назва об'єкта</t>
  </si>
  <si>
    <t>Сільське господарство</t>
  </si>
  <si>
    <t>МБ</t>
  </si>
  <si>
    <t>ІП</t>
  </si>
  <si>
    <t>Сільська (селищна) рада</t>
  </si>
  <si>
    <t>Обсяги фінансування за роками, тис.грн.</t>
  </si>
  <si>
    <t>Будівництво</t>
  </si>
  <si>
    <t>КР</t>
  </si>
  <si>
    <t>Голова Олександрівської районної державної адміністрації</t>
  </si>
  <si>
    <t>ІІ</t>
  </si>
  <si>
    <t>Додаток №1</t>
  </si>
  <si>
    <t>Голиківська сільська рада</t>
  </si>
  <si>
    <t>с. Голикове</t>
  </si>
  <si>
    <t>Встановлення вишки мобільного зв'язку</t>
  </si>
  <si>
    <t>Всього по інвестиційних об'єктах</t>
  </si>
  <si>
    <t>Разом по району</t>
  </si>
  <si>
    <t>Будівництво шатрової покрівлі над будинком культури</t>
  </si>
  <si>
    <t>МОЗ</t>
  </si>
  <si>
    <t>ВСЬОГО</t>
  </si>
  <si>
    <t>РАЗОМ</t>
  </si>
  <si>
    <t>Збільшення потужностей діючого елеватора, селянське "фермерське господарство Дедов"</t>
  </si>
  <si>
    <r>
      <rPr>
        <b/>
        <u val="single"/>
        <sz val="11"/>
        <rFont val="Arial"/>
        <family val="2"/>
      </rPr>
      <t>інвестиційних</t>
    </r>
    <r>
      <rPr>
        <b/>
        <sz val="11"/>
        <rFont val="Arial"/>
        <family val="2"/>
      </rPr>
      <t xml:space="preserve"> проектів, які потребують </t>
    </r>
    <r>
      <rPr>
        <b/>
        <u val="single"/>
        <sz val="11"/>
        <rFont val="Arial"/>
        <family val="2"/>
      </rPr>
      <t>внесення до</t>
    </r>
    <r>
      <rPr>
        <b/>
        <sz val="11"/>
        <rFont val="Arial"/>
        <family val="2"/>
      </rPr>
      <t xml:space="preserve"> обласної програми "Центральний регіон-2015"</t>
    </r>
  </si>
  <si>
    <t>Будівництво АЗС вул. Леніна, 6 нових робочих місць</t>
  </si>
  <si>
    <t>2015*</t>
  </si>
  <si>
    <t>В.АВКСЕНТЬЄВ</t>
  </si>
  <si>
    <t>ОСВІТА</t>
  </si>
  <si>
    <t>Олександрівський район</t>
  </si>
  <si>
    <t>Поточний ремонт загальноосвітніх навчальних закладів</t>
  </si>
  <si>
    <t>Забезпечення Красносільської школи І-ІІІ ступенів інтерактивним обладнанням</t>
  </si>
  <si>
    <t>2013*</t>
  </si>
  <si>
    <t>Відкриття дошкільного навчального закладу на 68 місць</t>
  </si>
  <si>
    <t>Капітальний ремонт шатрової покрівлі Голиківської загальноосвітньої школи І-ІІІ ступенів</t>
  </si>
  <si>
    <t>Придбання шкільного автобуса для підвезення 20 дітей з с. Кримки до Голиківської загальноосвітньої школи І-ІІІ ступенів</t>
  </si>
  <si>
    <t>ТРАНСПОРТ ТА ЗВ'ЯЗОК</t>
  </si>
  <si>
    <t>Благоустрій території</t>
  </si>
  <si>
    <t>Благоустрій населених пунктів</t>
  </si>
  <si>
    <t>КУЛЬТУРА</t>
  </si>
  <si>
    <t>2014*</t>
  </si>
  <si>
    <t>ОХОРОНА ЗДОРОВ'Я</t>
  </si>
  <si>
    <t>Поточний ремонт медичних закладів</t>
  </si>
  <si>
    <t>Будівництво регіонального полігону твердих побутових відходів (45,6 тонн)</t>
  </si>
  <si>
    <t>Всього по соціальних об'єктах</t>
  </si>
  <si>
    <r>
      <t>ІНВЕСТИЦІЙНИХ проектів, які потребують ВНЕСЕННЯ ЗМІН в</t>
    </r>
    <r>
      <rPr>
        <b/>
        <u val="single"/>
        <sz val="11"/>
        <rFont val="Arial"/>
        <family val="2"/>
      </rPr>
      <t xml:space="preserve"> </t>
    </r>
    <r>
      <rPr>
        <b/>
        <sz val="11"/>
        <rFont val="Arial"/>
        <family val="2"/>
      </rPr>
      <t>обласній програмі "Центральний регіон-2015"</t>
    </r>
  </si>
  <si>
    <t xml:space="preserve">до рішення дев’ятнадцятої сесії Олександрівської районної ради шостого скликання </t>
  </si>
  <si>
    <t>Додаток 2</t>
  </si>
  <si>
    <t>ІНВЕСТИЦІЙНИХ проектів, які потребують внесення до програми "Центральний регіон-2015.                                                                                                                                                           Економічний та соціальний розвиток Олександрівського району на період до 2015 року"</t>
  </si>
  <si>
    <t>СОЦІАЛЬНИХ проектів, які потребують внесення до програми "Центральний регіон-2015.                                                                                                                                                           Економічний та соціальний розвиток Олександрівського району на період до 2015 року"</t>
  </si>
  <si>
    <t>Додаток 3</t>
  </si>
  <si>
    <t>СОЦІАЛЬНИХ проектів, які потребують внесення змін до програми "Центральний регіон-2015.                                                                                                                                                           Економічний та соціальний розвиток Олександрівського району на період до 2015 року"</t>
  </si>
  <si>
    <t>Додаток 4</t>
  </si>
  <si>
    <t>СОЦІАЛЬНИХ проектів, які потребують виключення з програми "Центральний регіон-2015.                                                                                                                                                           Економічний та соціальний розвиток Олександрівського району на період до 2015 року"</t>
  </si>
  <si>
    <t>Капітальний ремонт системи опалення Родниківської загальноосвітньої школи І-ІІІ ступенів</t>
  </si>
  <si>
    <t>Додаток 5</t>
  </si>
  <si>
    <r>
      <t xml:space="preserve">від 21 </t>
    </r>
    <r>
      <rPr>
        <u val="single"/>
        <sz val="14"/>
        <rFont val="Times New Roman"/>
        <family val="1"/>
      </rPr>
      <t>грудня</t>
    </r>
    <r>
      <rPr>
        <sz val="14"/>
        <rFont val="Times New Roman"/>
        <family val="1"/>
      </rPr>
      <t xml:space="preserve"> 2012 р № 187</t>
    </r>
  </si>
  <si>
    <r>
      <t xml:space="preserve">від 21 </t>
    </r>
    <r>
      <rPr>
        <u val="single"/>
        <sz val="12"/>
        <rFont val="Times New Roman"/>
        <family val="1"/>
      </rPr>
      <t>грудня</t>
    </r>
    <r>
      <rPr>
        <sz val="12"/>
        <rFont val="Times New Roman"/>
        <family val="1"/>
      </rPr>
      <t xml:space="preserve"> 2012 р №187</t>
    </r>
  </si>
  <si>
    <r>
      <t xml:space="preserve">від21 </t>
    </r>
    <r>
      <rPr>
        <u val="single"/>
        <sz val="12"/>
        <rFont val="Times New Roman"/>
        <family val="1"/>
      </rPr>
      <t>грудня</t>
    </r>
    <r>
      <rPr>
        <sz val="12"/>
        <rFont val="Times New Roman"/>
        <family val="1"/>
      </rPr>
      <t xml:space="preserve"> 2012 р №187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</si>
</sst>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0" applyNumberFormat="1" applyFont="1" applyFill="1" applyBorder="1" applyAlignment="1" applyProtection="1">
      <alignment vertical="top"/>
      <protection/>
    </xf>
    <xf numFmtId="0" fontId="1" fillId="0" borderId="10" xfId="50" applyNumberFormat="1" applyFont="1" applyFill="1" applyBorder="1" applyAlignment="1" applyProtection="1">
      <alignment horizontal="center" vertical="top"/>
      <protection/>
    </xf>
    <xf numFmtId="0" fontId="2" fillId="0" borderId="0" xfId="50" applyNumberFormat="1" applyFont="1" applyFill="1" applyBorder="1" applyAlignment="1" applyProtection="1">
      <alignment vertical="top"/>
      <protection/>
    </xf>
    <xf numFmtId="0" fontId="0" fillId="0" borderId="0" xfId="50" applyNumberFormat="1" applyFont="1" applyFill="1" applyBorder="1" applyAlignment="1" applyProtection="1">
      <alignment horizontal="center" vertical="top"/>
      <protection/>
    </xf>
    <xf numFmtId="0" fontId="8" fillId="0" borderId="10" xfId="50" applyNumberFormat="1" applyFont="1" applyFill="1" applyBorder="1" applyAlignment="1" applyProtection="1">
      <alignment horizontal="center" vertical="top"/>
      <protection/>
    </xf>
    <xf numFmtId="0" fontId="6" fillId="0" borderId="10" xfId="50" applyNumberFormat="1" applyFont="1" applyFill="1" applyBorder="1" applyAlignment="1" applyProtection="1">
      <alignment horizontal="center" vertical="top"/>
      <protection/>
    </xf>
    <xf numFmtId="0" fontId="6" fillId="0" borderId="10" xfId="50" applyNumberFormat="1" applyFont="1" applyFill="1" applyBorder="1" applyAlignment="1" applyProtection="1">
      <alignment vertical="top" wrapText="1"/>
      <protection/>
    </xf>
    <xf numFmtId="172" fontId="6" fillId="0" borderId="10" xfId="50" applyNumberFormat="1" applyFont="1" applyFill="1" applyBorder="1" applyAlignment="1" applyProtection="1">
      <alignment horizontal="center" vertical="center" wrapText="1"/>
      <protection/>
    </xf>
    <xf numFmtId="172" fontId="7" fillId="0" borderId="10" xfId="50" applyNumberFormat="1" applyFont="1" applyFill="1" applyBorder="1" applyAlignment="1" applyProtection="1">
      <alignment horizontal="center" vertical="center"/>
      <protection/>
    </xf>
    <xf numFmtId="0" fontId="8" fillId="0" borderId="11" xfId="50" applyNumberFormat="1" applyFont="1" applyFill="1" applyBorder="1" applyAlignment="1" applyProtection="1">
      <alignment horizontal="center" vertical="top"/>
      <protection/>
    </xf>
    <xf numFmtId="0" fontId="6" fillId="0" borderId="11" xfId="50" applyNumberFormat="1" applyFont="1" applyFill="1" applyBorder="1" applyAlignment="1" applyProtection="1">
      <alignment vertical="top" wrapText="1"/>
      <protection/>
    </xf>
    <xf numFmtId="0" fontId="6" fillId="0" borderId="11" xfId="50" applyNumberFormat="1" applyFont="1" applyFill="1" applyBorder="1" applyAlignment="1" applyProtection="1">
      <alignment vertical="top"/>
      <protection/>
    </xf>
    <xf numFmtId="0" fontId="5" fillId="0" borderId="0" xfId="50" applyNumberFormat="1" applyFont="1" applyFill="1" applyBorder="1" applyAlignment="1" applyProtection="1">
      <alignment vertical="top"/>
      <protection/>
    </xf>
    <xf numFmtId="0" fontId="1" fillId="0" borderId="10" xfId="50" applyNumberFormat="1" applyFont="1" applyFill="1" applyBorder="1" applyAlignment="1" applyProtection="1">
      <alignment horizontal="left" vertical="top" wrapText="1" indent="1"/>
      <protection/>
    </xf>
    <xf numFmtId="0" fontId="1" fillId="0" borderId="10" xfId="50" applyNumberFormat="1" applyFont="1" applyFill="1" applyBorder="1" applyAlignment="1" applyProtection="1">
      <alignment horizontal="left" vertical="top" wrapText="1"/>
      <protection/>
    </xf>
    <xf numFmtId="0" fontId="6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left" vertical="top"/>
      <protection/>
    </xf>
    <xf numFmtId="0" fontId="0" fillId="0" borderId="12" xfId="50" applyNumberFormat="1" applyFont="1" applyFill="1" applyBorder="1" applyAlignment="1" applyProtection="1">
      <alignment horizontal="left" vertical="top"/>
      <protection/>
    </xf>
    <xf numFmtId="172" fontId="9" fillId="0" borderId="10" xfId="50" applyNumberFormat="1" applyFont="1" applyFill="1" applyBorder="1" applyAlignment="1" applyProtection="1">
      <alignment horizontal="center" vertical="top"/>
      <protection/>
    </xf>
    <xf numFmtId="0" fontId="2" fillId="0" borderId="10" xfId="50" applyNumberFormat="1" applyFont="1" applyFill="1" applyBorder="1" applyAlignment="1" applyProtection="1">
      <alignment horizontal="center" vertical="top"/>
      <protection/>
    </xf>
    <xf numFmtId="172" fontId="2" fillId="0" borderId="10" xfId="50" applyNumberFormat="1" applyFont="1" applyFill="1" applyBorder="1" applyAlignment="1" applyProtection="1">
      <alignment horizontal="center" vertical="top"/>
      <protection/>
    </xf>
    <xf numFmtId="0" fontId="38" fillId="0" borderId="0" xfId="50" applyNumberFormat="1" applyFont="1" applyFill="1" applyBorder="1" applyAlignment="1" applyProtection="1">
      <alignment vertical="top"/>
      <protection/>
    </xf>
    <xf numFmtId="0" fontId="2" fillId="0" borderId="10" xfId="50" applyNumberFormat="1" applyFont="1" applyFill="1" applyBorder="1" applyAlignment="1" applyProtection="1">
      <alignment horizontal="center" vertical="center"/>
      <protection/>
    </xf>
    <xf numFmtId="172" fontId="2" fillId="0" borderId="10" xfId="50" applyNumberFormat="1" applyFont="1" applyFill="1" applyBorder="1" applyAlignment="1" applyProtection="1">
      <alignment horizontal="center" vertical="center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6" fillId="0" borderId="11" xfId="50" applyNumberFormat="1" applyFont="1" applyFill="1" applyBorder="1" applyAlignment="1" applyProtection="1">
      <alignment horizontal="center" vertical="center"/>
      <protection/>
    </xf>
    <xf numFmtId="0" fontId="10" fillId="0" borderId="11" xfId="50" applyNumberFormat="1" applyFont="1" applyFill="1" applyBorder="1" applyAlignment="1" applyProtection="1">
      <alignment vertical="top" wrapText="1"/>
      <protection/>
    </xf>
    <xf numFmtId="0" fontId="10" fillId="0" borderId="10" xfId="50" applyNumberFormat="1" applyFont="1" applyFill="1" applyBorder="1" applyAlignment="1" applyProtection="1">
      <alignment vertical="top" wrapText="1"/>
      <protection/>
    </xf>
    <xf numFmtId="172" fontId="8" fillId="0" borderId="10" xfId="50" applyNumberFormat="1" applyFont="1" applyFill="1" applyBorder="1" applyAlignment="1" applyProtection="1">
      <alignment horizontal="center" vertical="center" wrapText="1"/>
      <protection/>
    </xf>
    <xf numFmtId="172" fontId="6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1" xfId="50" applyNumberFormat="1" applyFont="1" applyFill="1" applyBorder="1" applyAlignment="1" applyProtection="1">
      <alignment vertical="top"/>
      <protection/>
    </xf>
    <xf numFmtId="0" fontId="7" fillId="0" borderId="10" xfId="50" applyNumberFormat="1" applyFont="1" applyFill="1" applyBorder="1" applyAlignment="1" applyProtection="1">
      <alignment vertical="top" wrapText="1"/>
      <protection/>
    </xf>
    <xf numFmtId="0" fontId="8" fillId="0" borderId="10" xfId="50" applyNumberFormat="1" applyFont="1" applyFill="1" applyBorder="1" applyAlignment="1" applyProtection="1">
      <alignment vertical="top" wrapText="1"/>
      <protection/>
    </xf>
    <xf numFmtId="0" fontId="7" fillId="0" borderId="11" xfId="50" applyNumberFormat="1" applyFont="1" applyFill="1" applyBorder="1" applyAlignment="1" applyProtection="1">
      <alignment vertical="top" wrapText="1"/>
      <protection/>
    </xf>
    <xf numFmtId="0" fontId="8" fillId="0" borderId="11" xfId="50" applyNumberFormat="1" applyFont="1" applyFill="1" applyBorder="1" applyAlignment="1" applyProtection="1">
      <alignment vertical="top" wrapText="1"/>
      <protection/>
    </xf>
    <xf numFmtId="172" fontId="10" fillId="0" borderId="10" xfId="50" applyNumberFormat="1" applyFont="1" applyFill="1" applyBorder="1" applyAlignment="1" applyProtection="1">
      <alignment horizontal="center" vertical="center"/>
      <protection/>
    </xf>
    <xf numFmtId="0" fontId="10" fillId="0" borderId="11" xfId="50" applyNumberFormat="1" applyFont="1" applyFill="1" applyBorder="1" applyAlignment="1" applyProtection="1">
      <alignment vertical="top"/>
      <protection/>
    </xf>
    <xf numFmtId="0" fontId="10" fillId="0" borderId="11" xfId="50" applyNumberFormat="1" applyFont="1" applyFill="1" applyBorder="1" applyAlignment="1" applyProtection="1">
      <alignment horizontal="center" vertical="center"/>
      <protection/>
    </xf>
    <xf numFmtId="0" fontId="7" fillId="0" borderId="11" xfId="50" applyNumberFormat="1" applyFont="1" applyFill="1" applyBorder="1" applyAlignment="1" applyProtection="1">
      <alignment vertical="top"/>
      <protection/>
    </xf>
    <xf numFmtId="0" fontId="7" fillId="0" borderId="11" xfId="50" applyNumberFormat="1" applyFont="1" applyFill="1" applyBorder="1" applyAlignment="1" applyProtection="1">
      <alignment horizontal="center" vertical="center"/>
      <protection/>
    </xf>
    <xf numFmtId="172" fontId="8" fillId="0" borderId="10" xfId="50" applyNumberFormat="1" applyFont="1" applyFill="1" applyBorder="1" applyAlignment="1" applyProtection="1">
      <alignment horizontal="center" vertical="center"/>
      <protection/>
    </xf>
    <xf numFmtId="1" fontId="6" fillId="0" borderId="10" xfId="50" applyNumberFormat="1" applyFont="1" applyFill="1" applyBorder="1" applyAlignment="1" applyProtection="1">
      <alignment horizontal="center" vertical="center" wrapText="1"/>
      <protection/>
    </xf>
    <xf numFmtId="1" fontId="6" fillId="0" borderId="10" xfId="50" applyNumberFormat="1" applyFont="1" applyFill="1" applyBorder="1" applyAlignment="1" applyProtection="1">
      <alignment horizontal="center" vertical="center"/>
      <protection/>
    </xf>
    <xf numFmtId="1" fontId="8" fillId="0" borderId="10" xfId="50" applyNumberFormat="1" applyFont="1" applyFill="1" applyBorder="1" applyAlignment="1" applyProtection="1">
      <alignment horizontal="center" vertical="center" wrapText="1"/>
      <protection/>
    </xf>
    <xf numFmtId="172" fontId="5" fillId="0" borderId="10" xfId="50" applyNumberFormat="1" applyFont="1" applyFill="1" applyBorder="1" applyAlignment="1" applyProtection="1">
      <alignment horizontal="center" vertical="center" wrapText="1"/>
      <protection/>
    </xf>
    <xf numFmtId="1" fontId="5" fillId="0" borderId="10" xfId="50" applyNumberFormat="1" applyFont="1" applyFill="1" applyBorder="1" applyAlignment="1" applyProtection="1">
      <alignment horizontal="center" vertical="center" wrapText="1"/>
      <protection/>
    </xf>
    <xf numFmtId="172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50" applyNumberFormat="1" applyFont="1" applyFill="1" applyBorder="1" applyAlignment="1" applyProtection="1">
      <alignment horizontal="center" vertical="center"/>
      <protection/>
    </xf>
    <xf numFmtId="172" fontId="5" fillId="0" borderId="10" xfId="50" applyNumberFormat="1" applyFont="1" applyFill="1" applyBorder="1" applyAlignment="1" applyProtection="1">
      <alignment horizontal="center" vertical="center"/>
      <protection/>
    </xf>
    <xf numFmtId="1" fontId="5" fillId="0" borderId="10" xfId="50" applyNumberFormat="1" applyFont="1" applyFill="1" applyBorder="1" applyAlignment="1" applyProtection="1">
      <alignment horizontal="center" vertical="center"/>
      <protection/>
    </xf>
    <xf numFmtId="1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50" applyNumberFormat="1" applyFont="1" applyFill="1" applyBorder="1" applyAlignment="1" applyProtection="1">
      <alignment vertical="top" wrapText="1"/>
      <protection/>
    </xf>
    <xf numFmtId="0" fontId="5" fillId="0" borderId="10" xfId="50" applyNumberFormat="1" applyFont="1" applyFill="1" applyBorder="1" applyAlignment="1" applyProtection="1">
      <alignment vertical="top"/>
      <protection/>
    </xf>
    <xf numFmtId="0" fontId="4" fillId="0" borderId="10" xfId="50" applyNumberFormat="1" applyFont="1" applyFill="1" applyBorder="1" applyAlignment="1" applyProtection="1">
      <alignment vertical="top" wrapText="1"/>
      <protection/>
    </xf>
    <xf numFmtId="0" fontId="3" fillId="0" borderId="10" xfId="50" applyNumberFormat="1" applyFont="1" applyFill="1" applyBorder="1" applyAlignment="1" applyProtection="1">
      <alignment vertical="top" wrapText="1"/>
      <protection/>
    </xf>
    <xf numFmtId="0" fontId="3" fillId="0" borderId="10" xfId="50" applyNumberFormat="1" applyFont="1" applyFill="1" applyBorder="1" applyAlignment="1" applyProtection="1">
      <alignment vertical="top"/>
      <protection/>
    </xf>
    <xf numFmtId="172" fontId="4" fillId="0" borderId="10" xfId="50" applyNumberFormat="1" applyFont="1" applyFill="1" applyBorder="1" applyAlignment="1" applyProtection="1">
      <alignment horizontal="center" vertical="top"/>
      <protection/>
    </xf>
    <xf numFmtId="172" fontId="4" fillId="0" borderId="10" xfId="50" applyNumberFormat="1" applyFont="1" applyFill="1" applyBorder="1" applyAlignment="1" applyProtection="1">
      <alignment horizontal="center" vertical="center"/>
      <protection/>
    </xf>
    <xf numFmtId="1" fontId="4" fillId="0" borderId="10" xfId="50" applyNumberFormat="1" applyFont="1" applyFill="1" applyBorder="1" applyAlignment="1" applyProtection="1">
      <alignment horizontal="center" vertical="top"/>
      <protection/>
    </xf>
    <xf numFmtId="1" fontId="4" fillId="0" borderId="10" xfId="50" applyNumberFormat="1" applyFont="1" applyFill="1" applyBorder="1" applyAlignment="1" applyProtection="1">
      <alignment horizontal="center" vertical="center"/>
      <protection/>
    </xf>
    <xf numFmtId="1" fontId="9" fillId="0" borderId="10" xfId="5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" fontId="10" fillId="0" borderId="10" xfId="50" applyNumberFormat="1" applyFont="1" applyFill="1" applyBorder="1" applyAlignment="1" applyProtection="1">
      <alignment horizontal="center" vertical="center"/>
      <protection/>
    </xf>
    <xf numFmtId="0" fontId="8" fillId="0" borderId="11" xfId="50" applyNumberFormat="1" applyFont="1" applyFill="1" applyBorder="1" applyAlignment="1" applyProtection="1">
      <alignment horizontal="center" vertical="center"/>
      <protection/>
    </xf>
    <xf numFmtId="1" fontId="7" fillId="0" borderId="10" xfId="50" applyNumberFormat="1" applyFont="1" applyFill="1" applyBorder="1" applyAlignment="1" applyProtection="1">
      <alignment horizontal="center" vertical="center"/>
      <protection/>
    </xf>
    <xf numFmtId="1" fontId="2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/>
      <protection/>
    </xf>
    <xf numFmtId="1" fontId="2" fillId="0" borderId="10" xfId="50" applyNumberFormat="1" applyFont="1" applyFill="1" applyBorder="1" applyAlignment="1" applyProtection="1">
      <alignment horizontal="center" vertical="top"/>
      <protection/>
    </xf>
    <xf numFmtId="0" fontId="6" fillId="0" borderId="10" xfId="50" applyNumberFormat="1" applyFont="1" applyFill="1" applyBorder="1" applyAlignment="1" applyProtection="1">
      <alignment vertical="top"/>
      <protection/>
    </xf>
    <xf numFmtId="0" fontId="8" fillId="0" borderId="10" xfId="50" applyNumberFormat="1" applyFont="1" applyFill="1" applyBorder="1" applyAlignment="1" applyProtection="1">
      <alignment vertical="top"/>
      <protection/>
    </xf>
    <xf numFmtId="0" fontId="7" fillId="0" borderId="10" xfId="50" applyNumberFormat="1" applyFont="1" applyFill="1" applyBorder="1" applyAlignment="1" applyProtection="1">
      <alignment vertical="top"/>
      <protection/>
    </xf>
    <xf numFmtId="0" fontId="10" fillId="0" borderId="10" xfId="50" applyNumberFormat="1" applyFont="1" applyFill="1" applyBorder="1" applyAlignment="1" applyProtection="1">
      <alignment vertical="top"/>
      <protection/>
    </xf>
    <xf numFmtId="0" fontId="1" fillId="0" borderId="10" xfId="50" applyNumberFormat="1" applyFont="1" applyFill="1" applyBorder="1" applyAlignment="1" applyProtection="1">
      <alignment vertical="top"/>
      <protection/>
    </xf>
    <xf numFmtId="0" fontId="10" fillId="0" borderId="10" xfId="50" applyNumberFormat="1" applyFont="1" applyFill="1" applyBorder="1" applyAlignment="1" applyProtection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/>
    </xf>
    <xf numFmtId="0" fontId="16" fillId="0" borderId="0" xfId="50" applyNumberFormat="1" applyFont="1" applyFill="1" applyBorder="1" applyAlignment="1" applyProtection="1">
      <alignment horizontal="center" vertical="top"/>
      <protection/>
    </xf>
    <xf numFmtId="0" fontId="2" fillId="0" borderId="0" xfId="50" applyNumberFormat="1" applyFont="1" applyFill="1" applyBorder="1" applyAlignment="1" applyProtection="1">
      <alignment horizontal="center" vertical="center" wrapText="1"/>
      <protection/>
    </xf>
    <xf numFmtId="172" fontId="2" fillId="0" borderId="0" xfId="50" applyNumberFormat="1" applyFont="1" applyFill="1" applyBorder="1" applyAlignment="1" applyProtection="1">
      <alignment horizontal="center" vertical="center"/>
      <protection/>
    </xf>
    <xf numFmtId="0" fontId="16" fillId="0" borderId="10" xfId="50" applyNumberFormat="1" applyFont="1" applyFill="1" applyBorder="1" applyAlignment="1" applyProtection="1">
      <alignment horizontal="center" vertical="top"/>
      <protection/>
    </xf>
    <xf numFmtId="0" fontId="1" fillId="0" borderId="10" xfId="50" applyNumberFormat="1" applyFont="1" applyFill="1" applyBorder="1" applyAlignment="1" applyProtection="1">
      <alignment horizontal="center" vertical="top" wrapText="1"/>
      <protection/>
    </xf>
    <xf numFmtId="0" fontId="8" fillId="0" borderId="12" xfId="50" applyNumberFormat="1" applyFont="1" applyFill="1" applyBorder="1" applyAlignment="1" applyProtection="1">
      <alignment horizontal="center" vertical="top"/>
      <protection/>
    </xf>
    <xf numFmtId="0" fontId="8" fillId="0" borderId="13" xfId="50" applyNumberFormat="1" applyFont="1" applyFill="1" applyBorder="1" applyAlignment="1" applyProtection="1">
      <alignment horizontal="center" vertical="top"/>
      <protection/>
    </xf>
    <xf numFmtId="0" fontId="8" fillId="0" borderId="14" xfId="50" applyNumberFormat="1" applyFont="1" applyFill="1" applyBorder="1" applyAlignment="1" applyProtection="1">
      <alignment horizontal="center" vertical="top"/>
      <protection/>
    </xf>
    <xf numFmtId="0" fontId="11" fillId="0" borderId="12" xfId="50" applyNumberFormat="1" applyFont="1" applyFill="1" applyBorder="1" applyAlignment="1" applyProtection="1">
      <alignment horizontal="center" vertical="top"/>
      <protection/>
    </xf>
    <xf numFmtId="0" fontId="11" fillId="0" borderId="13" xfId="50" applyNumberFormat="1" applyFont="1" applyFill="1" applyBorder="1" applyAlignment="1" applyProtection="1">
      <alignment horizontal="center" vertical="top"/>
      <protection/>
    </xf>
    <xf numFmtId="0" fontId="11" fillId="0" borderId="14" xfId="50" applyNumberFormat="1" applyFont="1" applyFill="1" applyBorder="1" applyAlignment="1" applyProtection="1">
      <alignment horizontal="center" vertical="top"/>
      <protection/>
    </xf>
    <xf numFmtId="0" fontId="14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1" xfId="50" applyNumberFormat="1" applyFont="1" applyFill="1" applyBorder="1" applyAlignment="1" applyProtection="1">
      <alignment horizontal="left" vertical="top" wrapText="1"/>
      <protection/>
    </xf>
    <xf numFmtId="0" fontId="1" fillId="0" borderId="15" xfId="50" applyNumberFormat="1" applyFont="1" applyFill="1" applyBorder="1" applyAlignment="1" applyProtection="1">
      <alignment horizontal="left" vertical="top" wrapText="1"/>
      <protection/>
    </xf>
    <xf numFmtId="0" fontId="1" fillId="0" borderId="16" xfId="50" applyNumberFormat="1" applyFont="1" applyFill="1" applyBorder="1" applyAlignment="1" applyProtection="1">
      <alignment horizontal="left" vertical="top" indent="1"/>
      <protection/>
    </xf>
    <xf numFmtId="0" fontId="1" fillId="0" borderId="17" xfId="50" applyNumberFormat="1" applyFont="1" applyFill="1" applyBorder="1" applyAlignment="1" applyProtection="1">
      <alignment horizontal="left" vertical="top" indent="1"/>
      <protection/>
    </xf>
    <xf numFmtId="0" fontId="1" fillId="0" borderId="10" xfId="50" applyNumberFormat="1" applyFont="1" applyFill="1" applyBorder="1" applyAlignment="1" applyProtection="1">
      <alignment horizontal="left" vertical="top" indent="8"/>
      <protection/>
    </xf>
    <xf numFmtId="0" fontId="1" fillId="0" borderId="12" xfId="50" applyNumberFormat="1" applyFont="1" applyFill="1" applyBorder="1" applyAlignment="1" applyProtection="1">
      <alignment horizontal="center" vertical="top" wrapText="1"/>
      <protection/>
    </xf>
    <xf numFmtId="0" fontId="1" fillId="0" borderId="14" xfId="50" applyNumberFormat="1" applyFont="1" applyFill="1" applyBorder="1" applyAlignment="1" applyProtection="1">
      <alignment horizontal="center" vertical="top" wrapText="1"/>
      <protection/>
    </xf>
    <xf numFmtId="0" fontId="0" fillId="0" borderId="0" xfId="5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50" applyNumberFormat="1" applyFont="1" applyFill="1" applyBorder="1" applyAlignment="1" applyProtection="1">
      <alignment horizontal="center" vertical="top"/>
      <protection/>
    </xf>
    <xf numFmtId="0" fontId="5" fillId="0" borderId="0" xfId="50" applyNumberFormat="1" applyFont="1" applyFill="1" applyBorder="1" applyAlignment="1" applyProtection="1">
      <alignment horizontal="center" vertical="top"/>
      <protection/>
    </xf>
    <xf numFmtId="0" fontId="14" fillId="0" borderId="12" xfId="50" applyNumberFormat="1" applyFont="1" applyFill="1" applyBorder="1" applyAlignment="1" applyProtection="1">
      <alignment horizontal="center" vertical="center"/>
      <protection/>
    </xf>
    <xf numFmtId="0" fontId="14" fillId="0" borderId="13" xfId="50" applyNumberFormat="1" applyFont="1" applyFill="1" applyBorder="1" applyAlignment="1" applyProtection="1">
      <alignment horizontal="center" vertical="center"/>
      <protection/>
    </xf>
    <xf numFmtId="0" fontId="14" fillId="0" borderId="14" xfId="5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10" xfId="5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0" xfId="50" applyNumberFormat="1" applyFont="1" applyFill="1" applyBorder="1" applyAlignment="1" applyProtection="1">
      <alignment horizontal="center" vertical="top" wrapText="1"/>
      <protection/>
    </xf>
    <xf numFmtId="0" fontId="11" fillId="0" borderId="10" xfId="50" applyNumberFormat="1" applyFont="1" applyFill="1" applyBorder="1" applyAlignment="1" applyProtection="1">
      <alignment horizontal="center" vertical="top"/>
      <protection/>
    </xf>
    <xf numFmtId="0" fontId="11" fillId="0" borderId="10" xfId="50" applyNumberFormat="1" applyFont="1" applyFill="1" applyBorder="1" applyAlignment="1" applyProtection="1">
      <alignment horizontal="center" vertical="center"/>
      <protection/>
    </xf>
    <xf numFmtId="0" fontId="12" fillId="0" borderId="12" xfId="50" applyNumberFormat="1" applyFont="1" applyFill="1" applyBorder="1" applyAlignment="1" applyProtection="1">
      <alignment horizontal="center" vertical="top"/>
      <protection/>
    </xf>
    <xf numFmtId="0" fontId="12" fillId="0" borderId="13" xfId="50" applyNumberFormat="1" applyFont="1" applyFill="1" applyBorder="1" applyAlignment="1" applyProtection="1">
      <alignment horizontal="center" vertical="top"/>
      <protection/>
    </xf>
    <xf numFmtId="0" fontId="12" fillId="0" borderId="14" xfId="50" applyNumberFormat="1" applyFont="1" applyFill="1" applyBorder="1" applyAlignment="1" applyProtection="1">
      <alignment horizontal="center" vertical="top"/>
      <protection/>
    </xf>
    <xf numFmtId="0" fontId="11" fillId="0" borderId="12" xfId="50" applyNumberFormat="1" applyFont="1" applyFill="1" applyBorder="1" applyAlignment="1" applyProtection="1">
      <alignment horizontal="center" vertical="center"/>
      <protection/>
    </xf>
    <xf numFmtId="0" fontId="11" fillId="0" borderId="13" xfId="50" applyNumberFormat="1" applyFont="1" applyFill="1" applyBorder="1" applyAlignment="1" applyProtection="1">
      <alignment horizontal="center" vertical="center"/>
      <protection/>
    </xf>
    <xf numFmtId="0" fontId="11" fillId="0" borderId="14" xfId="50" applyNumberFormat="1" applyFont="1" applyFill="1" applyBorder="1" applyAlignment="1" applyProtection="1">
      <alignment horizontal="center" vertical="center"/>
      <protection/>
    </xf>
    <xf numFmtId="0" fontId="39" fillId="0" borderId="10" xfId="50" applyNumberFormat="1" applyFont="1" applyFill="1" applyBorder="1" applyAlignment="1" applyProtection="1">
      <alignment horizontal="center" vertical="top"/>
      <protection/>
    </xf>
    <xf numFmtId="0" fontId="12" fillId="0" borderId="12" xfId="50" applyNumberFormat="1" applyFont="1" applyFill="1" applyBorder="1" applyAlignment="1" applyProtection="1">
      <alignment horizontal="center" vertical="center"/>
      <protection/>
    </xf>
    <xf numFmtId="0" fontId="12" fillId="0" borderId="13" xfId="50" applyNumberFormat="1" applyFont="1" applyFill="1" applyBorder="1" applyAlignment="1" applyProtection="1">
      <alignment horizontal="center" vertical="center"/>
      <protection/>
    </xf>
    <xf numFmtId="0" fontId="12" fillId="0" borderId="14" xfId="5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1">
      <selection activeCell="B27" sqref="B27:K27"/>
    </sheetView>
  </sheetViews>
  <sheetFormatPr defaultColWidth="9.140625" defaultRowHeight="12.75"/>
  <cols>
    <col min="1" max="1" width="2.28125" style="1" customWidth="1"/>
    <col min="2" max="2" width="20.28125" style="1" customWidth="1"/>
    <col min="3" max="3" width="22.140625" style="1" customWidth="1"/>
    <col min="4" max="4" width="43.140625" style="1" customWidth="1"/>
    <col min="5" max="5" width="7.8515625" style="1" customWidth="1"/>
    <col min="6" max="6" width="6.7109375" style="1" customWidth="1"/>
    <col min="7" max="7" width="7.8515625" style="1" customWidth="1"/>
    <col min="8" max="8" width="9.7109375" style="1" customWidth="1"/>
    <col min="9" max="9" width="9.8515625" style="1" customWidth="1"/>
    <col min="10" max="10" width="7.8515625" style="1" customWidth="1"/>
    <col min="11" max="11" width="7.140625" style="1" customWidth="1"/>
    <col min="12" max="12" width="8.28125" style="1" customWidth="1"/>
    <col min="13" max="13" width="7.00390625" style="1" customWidth="1"/>
    <col min="14" max="14" width="8.140625" style="1" customWidth="1"/>
    <col min="15" max="16384" width="9.140625" style="1" customWidth="1"/>
  </cols>
  <sheetData>
    <row r="1" spans="13:14" ht="12.75">
      <c r="M1" s="96" t="s">
        <v>40</v>
      </c>
      <c r="N1" s="96"/>
    </row>
    <row r="2" spans="13:14" ht="12.75">
      <c r="M2" s="4"/>
      <c r="N2" s="4"/>
    </row>
    <row r="3" spans="1:14" ht="22.5" customHeight="1">
      <c r="A3" s="97" t="s">
        <v>28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.75" customHeight="1">
      <c r="A4" s="98" t="s">
        <v>51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8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ht="7.5" customHeight="1"/>
    <row r="8" spans="1:14" ht="21.75" customHeight="1">
      <c r="A8" s="89" t="s">
        <v>0</v>
      </c>
      <c r="B8" s="89" t="s">
        <v>34</v>
      </c>
      <c r="C8" s="91" t="s">
        <v>1</v>
      </c>
      <c r="D8" s="93" t="s">
        <v>30</v>
      </c>
      <c r="E8" s="94" t="s">
        <v>2</v>
      </c>
      <c r="F8" s="95"/>
      <c r="G8" s="81" t="s">
        <v>3</v>
      </c>
      <c r="H8" s="81" t="s">
        <v>4</v>
      </c>
      <c r="I8" s="81" t="s">
        <v>5</v>
      </c>
      <c r="J8" s="82" t="s">
        <v>35</v>
      </c>
      <c r="K8" s="83"/>
      <c r="L8" s="83"/>
      <c r="M8" s="83"/>
      <c r="N8" s="84"/>
    </row>
    <row r="9" spans="1:14" ht="16.5" customHeight="1">
      <c r="A9" s="90"/>
      <c r="B9" s="90"/>
      <c r="C9" s="92"/>
      <c r="D9" s="93"/>
      <c r="E9" s="14" t="s">
        <v>11</v>
      </c>
      <c r="F9" s="15" t="s">
        <v>12</v>
      </c>
      <c r="G9" s="81"/>
      <c r="H9" s="81"/>
      <c r="I9" s="81"/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</row>
    <row r="10" spans="1:14" ht="25.5" customHeight="1">
      <c r="A10" s="85" t="s">
        <v>31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48" customHeight="1">
      <c r="A11" s="6">
        <v>1</v>
      </c>
      <c r="B11" s="52" t="s">
        <v>24</v>
      </c>
      <c r="C11" s="53" t="s">
        <v>25</v>
      </c>
      <c r="D11" s="52" t="s">
        <v>50</v>
      </c>
      <c r="E11" s="45" t="s">
        <v>8</v>
      </c>
      <c r="F11" s="46">
        <v>2013</v>
      </c>
      <c r="G11" s="45" t="s">
        <v>14</v>
      </c>
      <c r="H11" s="47"/>
      <c r="I11" s="46">
        <v>0</v>
      </c>
      <c r="J11" s="46">
        <v>0</v>
      </c>
      <c r="K11" s="47"/>
      <c r="L11" s="47"/>
      <c r="M11" s="47"/>
      <c r="N11" s="47"/>
    </row>
    <row r="12" spans="1:14" ht="48" customHeight="1">
      <c r="A12" s="6">
        <v>1</v>
      </c>
      <c r="B12" s="52" t="s">
        <v>24</v>
      </c>
      <c r="C12" s="53" t="s">
        <v>25</v>
      </c>
      <c r="D12" s="52" t="s">
        <v>50</v>
      </c>
      <c r="E12" s="45" t="s">
        <v>8</v>
      </c>
      <c r="F12" s="46">
        <v>2013</v>
      </c>
      <c r="G12" s="45" t="s">
        <v>21</v>
      </c>
      <c r="H12" s="45"/>
      <c r="I12" s="46">
        <v>0</v>
      </c>
      <c r="J12" s="46">
        <v>0</v>
      </c>
      <c r="K12" s="45"/>
      <c r="L12" s="45"/>
      <c r="M12" s="45"/>
      <c r="N12" s="45"/>
    </row>
    <row r="13" spans="1:14" ht="48" customHeight="1">
      <c r="A13" s="6">
        <v>1</v>
      </c>
      <c r="B13" s="52" t="s">
        <v>24</v>
      </c>
      <c r="C13" s="53" t="s">
        <v>25</v>
      </c>
      <c r="D13" s="52" t="s">
        <v>50</v>
      </c>
      <c r="E13" s="45" t="s">
        <v>8</v>
      </c>
      <c r="F13" s="46">
        <v>2013</v>
      </c>
      <c r="G13" s="45" t="s">
        <v>15</v>
      </c>
      <c r="H13" s="45"/>
      <c r="I13" s="46">
        <v>0</v>
      </c>
      <c r="J13" s="46">
        <v>0</v>
      </c>
      <c r="K13" s="45"/>
      <c r="L13" s="45"/>
      <c r="M13" s="45"/>
      <c r="N13" s="45"/>
    </row>
    <row r="14" spans="1:14" ht="48" customHeight="1">
      <c r="A14" s="6">
        <v>1</v>
      </c>
      <c r="B14" s="52" t="s">
        <v>24</v>
      </c>
      <c r="C14" s="53" t="s">
        <v>25</v>
      </c>
      <c r="D14" s="52" t="s">
        <v>50</v>
      </c>
      <c r="E14" s="45" t="s">
        <v>8</v>
      </c>
      <c r="F14" s="46">
        <v>2013</v>
      </c>
      <c r="G14" s="45" t="s">
        <v>32</v>
      </c>
      <c r="H14" s="45"/>
      <c r="I14" s="46">
        <v>0</v>
      </c>
      <c r="J14" s="46">
        <v>0</v>
      </c>
      <c r="K14" s="45"/>
      <c r="L14" s="45"/>
      <c r="M14" s="45"/>
      <c r="N14" s="45"/>
    </row>
    <row r="15" spans="1:14" ht="48" customHeight="1">
      <c r="A15" s="6">
        <v>1</v>
      </c>
      <c r="B15" s="52" t="s">
        <v>24</v>
      </c>
      <c r="C15" s="53" t="s">
        <v>25</v>
      </c>
      <c r="D15" s="52" t="s">
        <v>50</v>
      </c>
      <c r="E15" s="45" t="s">
        <v>8</v>
      </c>
      <c r="F15" s="46">
        <v>2013</v>
      </c>
      <c r="G15" s="45" t="s">
        <v>47</v>
      </c>
      <c r="H15" s="45"/>
      <c r="I15" s="46">
        <v>0</v>
      </c>
      <c r="J15" s="46">
        <v>0</v>
      </c>
      <c r="K15" s="45"/>
      <c r="L15" s="45"/>
      <c r="M15" s="45"/>
      <c r="N15" s="45"/>
    </row>
    <row r="16" spans="1:14" ht="48" customHeight="1">
      <c r="A16" s="6">
        <v>1</v>
      </c>
      <c r="B16" s="52" t="s">
        <v>24</v>
      </c>
      <c r="C16" s="53" t="s">
        <v>25</v>
      </c>
      <c r="D16" s="52" t="s">
        <v>50</v>
      </c>
      <c r="E16" s="45" t="s">
        <v>8</v>
      </c>
      <c r="F16" s="46">
        <v>2013</v>
      </c>
      <c r="G16" s="45" t="s">
        <v>39</v>
      </c>
      <c r="H16" s="45"/>
      <c r="I16" s="46">
        <v>0</v>
      </c>
      <c r="J16" s="46">
        <v>0</v>
      </c>
      <c r="K16" s="45"/>
      <c r="L16" s="45"/>
      <c r="M16" s="45"/>
      <c r="N16" s="45"/>
    </row>
    <row r="17" spans="1:14" ht="48" customHeight="1">
      <c r="A17" s="6">
        <v>1</v>
      </c>
      <c r="B17" s="52" t="s">
        <v>24</v>
      </c>
      <c r="C17" s="53" t="s">
        <v>25</v>
      </c>
      <c r="D17" s="52" t="s">
        <v>50</v>
      </c>
      <c r="E17" s="45" t="s">
        <v>8</v>
      </c>
      <c r="F17" s="46">
        <v>2013</v>
      </c>
      <c r="G17" s="45" t="s">
        <v>33</v>
      </c>
      <c r="H17" s="45"/>
      <c r="I17" s="46">
        <v>0</v>
      </c>
      <c r="J17" s="46">
        <v>0</v>
      </c>
      <c r="K17" s="45"/>
      <c r="L17" s="45"/>
      <c r="M17" s="45"/>
      <c r="N17" s="45"/>
    </row>
    <row r="18" spans="1:14" ht="48" customHeight="1">
      <c r="A18" s="6">
        <v>1</v>
      </c>
      <c r="B18" s="52" t="s">
        <v>24</v>
      </c>
      <c r="C18" s="53" t="s">
        <v>25</v>
      </c>
      <c r="D18" s="52" t="s">
        <v>50</v>
      </c>
      <c r="E18" s="45" t="s">
        <v>8</v>
      </c>
      <c r="F18" s="46">
        <v>2013</v>
      </c>
      <c r="G18" s="45" t="s">
        <v>37</v>
      </c>
      <c r="H18" s="45"/>
      <c r="I18" s="46">
        <v>0</v>
      </c>
      <c r="J18" s="46">
        <v>0</v>
      </c>
      <c r="K18" s="45"/>
      <c r="L18" s="45"/>
      <c r="M18" s="45"/>
      <c r="N18" s="45"/>
    </row>
    <row r="19" spans="1:14" ht="48" customHeight="1">
      <c r="A19" s="6">
        <v>1</v>
      </c>
      <c r="B19" s="52" t="s">
        <v>24</v>
      </c>
      <c r="C19" s="53" t="s">
        <v>25</v>
      </c>
      <c r="D19" s="52" t="s">
        <v>50</v>
      </c>
      <c r="E19" s="45" t="s">
        <v>8</v>
      </c>
      <c r="F19" s="46">
        <v>2013</v>
      </c>
      <c r="G19" s="48" t="s">
        <v>26</v>
      </c>
      <c r="H19" s="49">
        <f>I19</f>
        <v>500</v>
      </c>
      <c r="I19" s="49">
        <f>J19+K19+L19+M19+N19</f>
        <v>500</v>
      </c>
      <c r="J19" s="50">
        <v>0</v>
      </c>
      <c r="K19" s="50">
        <v>0</v>
      </c>
      <c r="L19" s="49">
        <v>500</v>
      </c>
      <c r="M19" s="50">
        <v>0</v>
      </c>
      <c r="N19" s="50">
        <v>0</v>
      </c>
    </row>
    <row r="20" spans="1:14" s="3" customFormat="1" ht="64.5" customHeight="1">
      <c r="A20" s="5">
        <v>1</v>
      </c>
      <c r="B20" s="55" t="s">
        <v>24</v>
      </c>
      <c r="C20" s="56" t="s">
        <v>25</v>
      </c>
      <c r="D20" s="54" t="s">
        <v>50</v>
      </c>
      <c r="E20" s="47" t="s">
        <v>8</v>
      </c>
      <c r="F20" s="51">
        <v>2013</v>
      </c>
      <c r="G20" s="29" t="s">
        <v>48</v>
      </c>
      <c r="H20" s="49">
        <f>I20</f>
        <v>500</v>
      </c>
      <c r="I20" s="47">
        <f aca="true" t="shared" si="0" ref="I20:N20">I19</f>
        <v>500</v>
      </c>
      <c r="J20" s="51">
        <f t="shared" si="0"/>
        <v>0</v>
      </c>
      <c r="K20" s="51">
        <f t="shared" si="0"/>
        <v>0</v>
      </c>
      <c r="L20" s="47">
        <f t="shared" si="0"/>
        <v>500</v>
      </c>
      <c r="M20" s="51">
        <f t="shared" si="0"/>
        <v>0</v>
      </c>
      <c r="N20" s="51">
        <f t="shared" si="0"/>
        <v>0</v>
      </c>
    </row>
    <row r="21" spans="1:14" ht="8.25" customHeight="1">
      <c r="A21" s="17"/>
      <c r="B21" s="17"/>
      <c r="C21" s="18"/>
      <c r="D21" s="17"/>
      <c r="E21" s="17"/>
      <c r="F21" s="17"/>
      <c r="G21" s="2"/>
      <c r="H21" s="49"/>
      <c r="I21" s="19"/>
      <c r="J21" s="19"/>
      <c r="K21" s="19"/>
      <c r="L21" s="19"/>
      <c r="M21" s="19"/>
      <c r="N21" s="19"/>
    </row>
    <row r="22" spans="1:14" ht="24.75" customHeight="1">
      <c r="A22" s="88" t="s">
        <v>31</v>
      </c>
      <c r="B22" s="88"/>
      <c r="C22" s="88"/>
      <c r="D22" s="88"/>
      <c r="E22" s="88"/>
      <c r="F22" s="88"/>
      <c r="G22" s="20" t="s">
        <v>49</v>
      </c>
      <c r="H22" s="58">
        <f>I22</f>
        <v>500</v>
      </c>
      <c r="I22" s="57">
        <f aca="true" t="shared" si="1" ref="I22:N22">I20</f>
        <v>500</v>
      </c>
      <c r="J22" s="59">
        <f t="shared" si="1"/>
        <v>0</v>
      </c>
      <c r="K22" s="59">
        <f t="shared" si="1"/>
        <v>0</v>
      </c>
      <c r="L22" s="57">
        <f t="shared" si="1"/>
        <v>500</v>
      </c>
      <c r="M22" s="59">
        <f t="shared" si="1"/>
        <v>0</v>
      </c>
      <c r="N22" s="59">
        <f t="shared" si="1"/>
        <v>0</v>
      </c>
    </row>
    <row r="23" spans="1:14" s="22" customFormat="1" ht="42" customHeight="1">
      <c r="A23" s="80" t="s">
        <v>44</v>
      </c>
      <c r="B23" s="80"/>
      <c r="C23" s="80"/>
      <c r="D23" s="80"/>
      <c r="E23" s="80"/>
      <c r="F23" s="80"/>
      <c r="G23" s="25" t="s">
        <v>45</v>
      </c>
      <c r="H23" s="58">
        <f>I23</f>
        <v>500</v>
      </c>
      <c r="I23" s="58">
        <f aca="true" t="shared" si="2" ref="I23:N23">I22</f>
        <v>500</v>
      </c>
      <c r="J23" s="60">
        <f t="shared" si="2"/>
        <v>0</v>
      </c>
      <c r="K23" s="60">
        <f t="shared" si="2"/>
        <v>0</v>
      </c>
      <c r="L23" s="58">
        <f t="shared" si="2"/>
        <v>500</v>
      </c>
      <c r="M23" s="60">
        <f t="shared" si="2"/>
        <v>0</v>
      </c>
      <c r="N23" s="60">
        <f t="shared" si="2"/>
        <v>0</v>
      </c>
    </row>
    <row r="27" spans="2:10" ht="18">
      <c r="B27" s="62" t="s">
        <v>38</v>
      </c>
      <c r="C27" s="62"/>
      <c r="D27" s="62"/>
      <c r="E27" s="63"/>
      <c r="F27" s="63"/>
      <c r="G27" s="63"/>
      <c r="H27" s="63"/>
      <c r="I27" s="63" t="s">
        <v>54</v>
      </c>
      <c r="J27" s="63"/>
    </row>
  </sheetData>
  <sheetProtection/>
  <mergeCells count="16">
    <mergeCell ref="E8:F8"/>
    <mergeCell ref="G8:G9"/>
    <mergeCell ref="M1:N1"/>
    <mergeCell ref="A3:N3"/>
    <mergeCell ref="A4:N4"/>
    <mergeCell ref="A6:N6"/>
    <mergeCell ref="A23:F23"/>
    <mergeCell ref="H8:H9"/>
    <mergeCell ref="I8:I9"/>
    <mergeCell ref="J8:N8"/>
    <mergeCell ref="A10:N10"/>
    <mergeCell ref="A22:F22"/>
    <mergeCell ref="A8:A9"/>
    <mergeCell ref="B8:B9"/>
    <mergeCell ref="C8:C9"/>
    <mergeCell ref="D8:D9"/>
  </mergeCells>
  <printOptions horizontalCentered="1"/>
  <pageMargins left="0.35433070866141736" right="0.35433070866141736" top="0.98425196850393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85" zoomScaleNormal="85" zoomScalePageLayoutView="0" workbookViewId="0" topLeftCell="A58">
      <selection activeCell="J85" sqref="J85:N85"/>
    </sheetView>
  </sheetViews>
  <sheetFormatPr defaultColWidth="9.140625" defaultRowHeight="12.75"/>
  <cols>
    <col min="1" max="1" width="2.28125" style="1" customWidth="1"/>
    <col min="2" max="2" width="20.28125" style="1" customWidth="1"/>
    <col min="3" max="3" width="22.140625" style="1" customWidth="1"/>
    <col min="4" max="4" width="46.8515625" style="1" customWidth="1"/>
    <col min="5" max="5" width="7.8515625" style="1" customWidth="1"/>
    <col min="6" max="6" width="6.7109375" style="1" customWidth="1"/>
    <col min="7" max="7" width="7.8515625" style="1" customWidth="1"/>
    <col min="8" max="8" width="9.7109375" style="1" customWidth="1"/>
    <col min="9" max="9" width="9.8515625" style="1" customWidth="1"/>
    <col min="10" max="10" width="7.8515625" style="1" customWidth="1"/>
    <col min="11" max="11" width="7.140625" style="1" customWidth="1"/>
    <col min="12" max="12" width="8.28125" style="1" customWidth="1"/>
    <col min="13" max="13" width="7.00390625" style="1" customWidth="1"/>
    <col min="14" max="14" width="8.140625" style="1" customWidth="1"/>
    <col min="15" max="16384" width="9.140625" style="1" customWidth="1"/>
  </cols>
  <sheetData>
    <row r="1" spans="10:14" ht="18.75">
      <c r="J1" s="122" t="s">
        <v>74</v>
      </c>
      <c r="K1" s="122"/>
      <c r="L1" s="122"/>
      <c r="M1" s="122"/>
      <c r="N1" s="122"/>
    </row>
    <row r="2" spans="10:14" ht="57.75" customHeight="1">
      <c r="J2" s="123" t="s">
        <v>73</v>
      </c>
      <c r="K2" s="123"/>
      <c r="L2" s="123"/>
      <c r="M2" s="123"/>
      <c r="N2" s="123"/>
    </row>
    <row r="3" spans="10:14" ht="18.75" customHeight="1">
      <c r="J3" s="121" t="s">
        <v>83</v>
      </c>
      <c r="K3" s="121"/>
      <c r="L3" s="121"/>
      <c r="M3" s="121"/>
      <c r="N3" s="121"/>
    </row>
    <row r="5" spans="1:14" ht="22.5" customHeight="1">
      <c r="A5" s="97" t="s">
        <v>28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35.25" customHeight="1">
      <c r="A6" s="104" t="s">
        <v>75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8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1.75" customHeight="1">
      <c r="A8" s="89" t="s">
        <v>0</v>
      </c>
      <c r="B8" s="89" t="s">
        <v>34</v>
      </c>
      <c r="C8" s="91" t="s">
        <v>1</v>
      </c>
      <c r="D8" s="93" t="s">
        <v>30</v>
      </c>
      <c r="E8" s="94" t="s">
        <v>2</v>
      </c>
      <c r="F8" s="95"/>
      <c r="G8" s="81" t="s">
        <v>3</v>
      </c>
      <c r="H8" s="81" t="s">
        <v>4</v>
      </c>
      <c r="I8" s="81" t="s">
        <v>5</v>
      </c>
      <c r="J8" s="82" t="s">
        <v>35</v>
      </c>
      <c r="K8" s="83"/>
      <c r="L8" s="83"/>
      <c r="M8" s="83"/>
      <c r="N8" s="84"/>
    </row>
    <row r="9" spans="1:14" ht="16.5" customHeight="1">
      <c r="A9" s="90"/>
      <c r="B9" s="90"/>
      <c r="C9" s="92"/>
      <c r="D9" s="93"/>
      <c r="E9" s="14" t="s">
        <v>11</v>
      </c>
      <c r="F9" s="15" t="s">
        <v>12</v>
      </c>
      <c r="G9" s="81"/>
      <c r="H9" s="81"/>
      <c r="I9" s="81"/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</row>
    <row r="10" spans="1:14" ht="25.5" customHeight="1">
      <c r="A10" s="85" t="s">
        <v>31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48" customHeight="1">
      <c r="A11" s="6">
        <v>1</v>
      </c>
      <c r="B11" s="52" t="s">
        <v>24</v>
      </c>
      <c r="C11" s="53" t="s">
        <v>25</v>
      </c>
      <c r="D11" s="52" t="s">
        <v>50</v>
      </c>
      <c r="E11" s="45" t="s">
        <v>8</v>
      </c>
      <c r="F11" s="46">
        <v>2013</v>
      </c>
      <c r="G11" s="48" t="s">
        <v>26</v>
      </c>
      <c r="H11" s="49">
        <f>I11</f>
        <v>500</v>
      </c>
      <c r="I11" s="49">
        <f>J11+K11+L11+M11+N11</f>
        <v>500</v>
      </c>
      <c r="J11" s="50">
        <v>0</v>
      </c>
      <c r="K11" s="50">
        <v>0</v>
      </c>
      <c r="L11" s="49">
        <v>500</v>
      </c>
      <c r="M11" s="50">
        <v>0</v>
      </c>
      <c r="N11" s="50">
        <v>0</v>
      </c>
    </row>
    <row r="12" spans="1:14" s="3" customFormat="1" ht="53.25" customHeight="1">
      <c r="A12" s="5">
        <v>1</v>
      </c>
      <c r="B12" s="55" t="s">
        <v>24</v>
      </c>
      <c r="C12" s="56" t="s">
        <v>25</v>
      </c>
      <c r="D12" s="54" t="s">
        <v>50</v>
      </c>
      <c r="E12" s="47" t="s">
        <v>8</v>
      </c>
      <c r="F12" s="51">
        <v>2013</v>
      </c>
      <c r="G12" s="29" t="s">
        <v>48</v>
      </c>
      <c r="H12" s="49">
        <f>I12</f>
        <v>500</v>
      </c>
      <c r="I12" s="47">
        <f aca="true" t="shared" si="0" ref="I12:N12">I11</f>
        <v>500</v>
      </c>
      <c r="J12" s="51">
        <f t="shared" si="0"/>
        <v>0</v>
      </c>
      <c r="K12" s="51">
        <f t="shared" si="0"/>
        <v>0</v>
      </c>
      <c r="L12" s="47">
        <f t="shared" si="0"/>
        <v>500</v>
      </c>
      <c r="M12" s="51">
        <f t="shared" si="0"/>
        <v>0</v>
      </c>
      <c r="N12" s="51">
        <f t="shared" si="0"/>
        <v>0</v>
      </c>
    </row>
    <row r="13" spans="1:14" ht="8.25" customHeight="1">
      <c r="A13" s="17"/>
      <c r="B13" s="17"/>
      <c r="C13" s="18"/>
      <c r="D13" s="17"/>
      <c r="E13" s="17"/>
      <c r="F13" s="17"/>
      <c r="G13" s="2"/>
      <c r="H13" s="49"/>
      <c r="I13" s="19"/>
      <c r="J13" s="19"/>
      <c r="K13" s="19"/>
      <c r="L13" s="19"/>
      <c r="M13" s="19"/>
      <c r="N13" s="19"/>
    </row>
    <row r="15" spans="1:14" ht="15.75">
      <c r="A15" s="97" t="s">
        <v>28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5">
      <c r="A16" s="98" t="s">
        <v>72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>
      <c r="A18" s="99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20" spans="1:14" ht="12.75">
      <c r="A20" s="89" t="s">
        <v>0</v>
      </c>
      <c r="B20" s="89" t="s">
        <v>34</v>
      </c>
      <c r="C20" s="91" t="s">
        <v>1</v>
      </c>
      <c r="D20" s="93" t="s">
        <v>30</v>
      </c>
      <c r="E20" s="94" t="s">
        <v>2</v>
      </c>
      <c r="F20" s="95"/>
      <c r="G20" s="81" t="s">
        <v>3</v>
      </c>
      <c r="H20" s="81" t="s">
        <v>4</v>
      </c>
      <c r="I20" s="81" t="s">
        <v>5</v>
      </c>
      <c r="J20" s="82" t="s">
        <v>35</v>
      </c>
      <c r="K20" s="83"/>
      <c r="L20" s="83"/>
      <c r="M20" s="83"/>
      <c r="N20" s="84"/>
    </row>
    <row r="21" spans="1:14" ht="24.75">
      <c r="A21" s="90"/>
      <c r="B21" s="90"/>
      <c r="C21" s="92"/>
      <c r="D21" s="93"/>
      <c r="E21" s="14" t="s">
        <v>11</v>
      </c>
      <c r="F21" s="15" t="s">
        <v>12</v>
      </c>
      <c r="G21" s="81"/>
      <c r="H21" s="81"/>
      <c r="I21" s="81"/>
      <c r="J21" s="10" t="s">
        <v>6</v>
      </c>
      <c r="K21" s="10" t="s">
        <v>7</v>
      </c>
      <c r="L21" s="10" t="s">
        <v>8</v>
      </c>
      <c r="M21" s="10" t="s">
        <v>9</v>
      </c>
      <c r="N21" s="10" t="s">
        <v>10</v>
      </c>
    </row>
    <row r="22" spans="1:14" ht="18">
      <c r="A22" s="85" t="s">
        <v>36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ht="30">
      <c r="A23" s="6">
        <v>1</v>
      </c>
      <c r="B23" s="52" t="s">
        <v>16</v>
      </c>
      <c r="C23" s="53" t="s">
        <v>17</v>
      </c>
      <c r="D23" s="52" t="s">
        <v>52</v>
      </c>
      <c r="E23" s="46">
        <v>2015</v>
      </c>
      <c r="F23" s="46">
        <v>2015</v>
      </c>
      <c r="G23" s="48" t="s">
        <v>26</v>
      </c>
      <c r="H23" s="49">
        <f>I23</f>
        <v>1500</v>
      </c>
      <c r="I23" s="49">
        <v>1500</v>
      </c>
      <c r="J23" s="50">
        <v>0</v>
      </c>
      <c r="K23" s="50">
        <v>0</v>
      </c>
      <c r="L23" s="50">
        <v>0</v>
      </c>
      <c r="M23" s="50">
        <v>0</v>
      </c>
      <c r="N23" s="50">
        <v>1500</v>
      </c>
    </row>
    <row r="24" spans="1:14" ht="30">
      <c r="A24" s="5">
        <v>1</v>
      </c>
      <c r="B24" s="52" t="s">
        <v>16</v>
      </c>
      <c r="C24" s="53" t="s">
        <v>17</v>
      </c>
      <c r="D24" s="52" t="s">
        <v>52</v>
      </c>
      <c r="E24" s="46">
        <v>2015</v>
      </c>
      <c r="F24" s="46">
        <v>2015</v>
      </c>
      <c r="G24" s="29" t="s">
        <v>48</v>
      </c>
      <c r="H24" s="47">
        <f>H23</f>
        <v>1500</v>
      </c>
      <c r="I24" s="47">
        <f aca="true" t="shared" si="1" ref="I24:N24">I23</f>
        <v>1500</v>
      </c>
      <c r="J24" s="51">
        <f t="shared" si="1"/>
        <v>0</v>
      </c>
      <c r="K24" s="51">
        <f t="shared" si="1"/>
        <v>0</v>
      </c>
      <c r="L24" s="51">
        <f t="shared" si="1"/>
        <v>0</v>
      </c>
      <c r="M24" s="51">
        <f t="shared" si="1"/>
        <v>0</v>
      </c>
      <c r="N24" s="51">
        <f t="shared" si="1"/>
        <v>1500</v>
      </c>
    </row>
    <row r="25" spans="1:14" ht="12.75">
      <c r="A25" s="17"/>
      <c r="B25" s="17"/>
      <c r="C25" s="18"/>
      <c r="D25" s="17"/>
      <c r="E25" s="17"/>
      <c r="F25" s="17"/>
      <c r="G25" s="2"/>
      <c r="H25" s="19"/>
      <c r="I25" s="19"/>
      <c r="J25" s="19"/>
      <c r="K25" s="19"/>
      <c r="L25" s="61"/>
      <c r="M25" s="19"/>
      <c r="N25" s="19"/>
    </row>
    <row r="26" spans="1:14" ht="25.5">
      <c r="A26" s="88" t="s">
        <v>36</v>
      </c>
      <c r="B26" s="88"/>
      <c r="C26" s="88"/>
      <c r="D26" s="88"/>
      <c r="E26" s="88"/>
      <c r="F26" s="88"/>
      <c r="G26" s="20" t="s">
        <v>49</v>
      </c>
      <c r="H26" s="57">
        <f>H24</f>
        <v>1500</v>
      </c>
      <c r="I26" s="57">
        <f aca="true" t="shared" si="2" ref="I26:N26">I24</f>
        <v>1500</v>
      </c>
      <c r="J26" s="59">
        <f t="shared" si="2"/>
        <v>0</v>
      </c>
      <c r="K26" s="59">
        <f t="shared" si="2"/>
        <v>0</v>
      </c>
      <c r="L26" s="59">
        <f t="shared" si="2"/>
        <v>0</v>
      </c>
      <c r="M26" s="59">
        <f t="shared" si="2"/>
        <v>0</v>
      </c>
      <c r="N26" s="59">
        <f t="shared" si="2"/>
        <v>1500</v>
      </c>
    </row>
    <row r="29" spans="10:14" ht="15.75">
      <c r="J29" s="107" t="s">
        <v>77</v>
      </c>
      <c r="K29" s="107"/>
      <c r="L29" s="107"/>
      <c r="M29" s="107"/>
      <c r="N29" s="107"/>
    </row>
    <row r="30" spans="10:14" ht="45" customHeight="1">
      <c r="J30" s="106" t="s">
        <v>73</v>
      </c>
      <c r="K30" s="106"/>
      <c r="L30" s="106"/>
      <c r="M30" s="106"/>
      <c r="N30" s="106"/>
    </row>
    <row r="31" spans="10:14" ht="15.75">
      <c r="J31" s="106" t="s">
        <v>84</v>
      </c>
      <c r="K31" s="106"/>
      <c r="L31" s="106"/>
      <c r="M31" s="106"/>
      <c r="N31" s="106"/>
    </row>
    <row r="32" spans="1:14" ht="15.75">
      <c r="A32" s="97" t="s">
        <v>28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ht="31.5" customHeight="1">
      <c r="A33" s="104" t="s">
        <v>76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89" t="s">
        <v>0</v>
      </c>
      <c r="B35" s="89" t="s">
        <v>34</v>
      </c>
      <c r="C35" s="91" t="s">
        <v>1</v>
      </c>
      <c r="D35" s="93" t="s">
        <v>30</v>
      </c>
      <c r="E35" s="94" t="s">
        <v>2</v>
      </c>
      <c r="F35" s="95"/>
      <c r="G35" s="81" t="s">
        <v>3</v>
      </c>
      <c r="H35" s="81" t="s">
        <v>4</v>
      </c>
      <c r="I35" s="81" t="s">
        <v>5</v>
      </c>
      <c r="J35" s="82" t="s">
        <v>35</v>
      </c>
      <c r="K35" s="83"/>
      <c r="L35" s="83"/>
      <c r="M35" s="83"/>
      <c r="N35" s="84"/>
    </row>
    <row r="36" spans="1:14" ht="18.75" customHeight="1">
      <c r="A36" s="90"/>
      <c r="B36" s="90"/>
      <c r="C36" s="92"/>
      <c r="D36" s="93"/>
      <c r="E36" s="14" t="s">
        <v>11</v>
      </c>
      <c r="F36" s="15" t="s">
        <v>12</v>
      </c>
      <c r="G36" s="81"/>
      <c r="H36" s="81"/>
      <c r="I36" s="81"/>
      <c r="J36" s="10" t="s">
        <v>6</v>
      </c>
      <c r="K36" s="10" t="s">
        <v>7</v>
      </c>
      <c r="L36" s="10" t="s">
        <v>8</v>
      </c>
      <c r="M36" s="10" t="s">
        <v>9</v>
      </c>
      <c r="N36" s="10" t="s">
        <v>10</v>
      </c>
    </row>
    <row r="37" spans="1:14" ht="20.25" customHeight="1">
      <c r="A37" s="114" t="s">
        <v>55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</row>
    <row r="38" spans="1:14" ht="24">
      <c r="A38" s="6">
        <v>1</v>
      </c>
      <c r="B38" s="28" t="s">
        <v>56</v>
      </c>
      <c r="C38" s="28" t="s">
        <v>56</v>
      </c>
      <c r="D38" s="7" t="s">
        <v>57</v>
      </c>
      <c r="E38" s="42">
        <v>2012</v>
      </c>
      <c r="F38" s="8" t="s">
        <v>10</v>
      </c>
      <c r="G38" s="8" t="s">
        <v>15</v>
      </c>
      <c r="H38" s="44">
        <f>I38</f>
        <v>625</v>
      </c>
      <c r="I38" s="42">
        <f>J38+K38+L38+M38+N38</f>
        <v>625</v>
      </c>
      <c r="J38" s="42"/>
      <c r="K38" s="8">
        <v>100</v>
      </c>
      <c r="L38" s="8">
        <v>150</v>
      </c>
      <c r="M38" s="8">
        <v>175</v>
      </c>
      <c r="N38" s="8">
        <v>200</v>
      </c>
    </row>
    <row r="39" spans="1:14" ht="24">
      <c r="A39" s="6">
        <v>1</v>
      </c>
      <c r="B39" s="28" t="s">
        <v>56</v>
      </c>
      <c r="C39" s="28" t="s">
        <v>56</v>
      </c>
      <c r="D39" s="7" t="s">
        <v>57</v>
      </c>
      <c r="E39" s="42">
        <v>2012</v>
      </c>
      <c r="F39" s="8" t="s">
        <v>10</v>
      </c>
      <c r="G39" s="8" t="s">
        <v>32</v>
      </c>
      <c r="H39" s="44">
        <f>I39</f>
        <v>110</v>
      </c>
      <c r="I39" s="42">
        <f>J39+K39+L39+M39+N39</f>
        <v>110</v>
      </c>
      <c r="J39" s="42"/>
      <c r="K39" s="8">
        <v>15</v>
      </c>
      <c r="L39" s="8">
        <v>25</v>
      </c>
      <c r="M39" s="8">
        <v>35</v>
      </c>
      <c r="N39" s="8">
        <v>35</v>
      </c>
    </row>
    <row r="40" spans="1:14" ht="24">
      <c r="A40" s="6">
        <v>1</v>
      </c>
      <c r="B40" s="28" t="s">
        <v>56</v>
      </c>
      <c r="C40" s="28" t="s">
        <v>56</v>
      </c>
      <c r="D40" s="7" t="s">
        <v>57</v>
      </c>
      <c r="E40" s="42">
        <v>2012</v>
      </c>
      <c r="F40" s="8" t="s">
        <v>10</v>
      </c>
      <c r="G40" s="8" t="s">
        <v>39</v>
      </c>
      <c r="H40" s="44">
        <f>I40</f>
        <v>110</v>
      </c>
      <c r="I40" s="42">
        <f>J40+K40+L40+M40+N40</f>
        <v>110</v>
      </c>
      <c r="J40" s="42"/>
      <c r="K40" s="8">
        <v>15</v>
      </c>
      <c r="L40" s="8">
        <v>25</v>
      </c>
      <c r="M40" s="8">
        <v>35</v>
      </c>
      <c r="N40" s="8">
        <v>35</v>
      </c>
    </row>
    <row r="41" spans="1:14" ht="24">
      <c r="A41" s="5">
        <v>1</v>
      </c>
      <c r="B41" s="32" t="s">
        <v>56</v>
      </c>
      <c r="C41" s="32" t="s">
        <v>56</v>
      </c>
      <c r="D41" s="33" t="s">
        <v>57</v>
      </c>
      <c r="E41" s="44">
        <v>2012</v>
      </c>
      <c r="F41" s="29" t="s">
        <v>10</v>
      </c>
      <c r="G41" s="29" t="s">
        <v>48</v>
      </c>
      <c r="H41" s="29">
        <f>H38+H39+H40</f>
        <v>845</v>
      </c>
      <c r="I41" s="29">
        <f aca="true" t="shared" si="3" ref="I41:N41">I38+I39+I40</f>
        <v>845</v>
      </c>
      <c r="J41" s="44"/>
      <c r="K41" s="29">
        <f>SUM(K38:K40)</f>
        <v>130</v>
      </c>
      <c r="L41" s="29">
        <f t="shared" si="3"/>
        <v>200</v>
      </c>
      <c r="M41" s="29">
        <f t="shared" si="3"/>
        <v>245</v>
      </c>
      <c r="N41" s="29">
        <f t="shared" si="3"/>
        <v>270</v>
      </c>
    </row>
    <row r="42" spans="1:14" ht="20.25">
      <c r="A42" s="111" t="s">
        <v>55</v>
      </c>
      <c r="B42" s="112"/>
      <c r="C42" s="112"/>
      <c r="D42" s="112"/>
      <c r="E42" s="112"/>
      <c r="F42" s="113"/>
      <c r="G42" s="29" t="s">
        <v>20</v>
      </c>
      <c r="H42" s="29">
        <f>H41</f>
        <v>845</v>
      </c>
      <c r="I42" s="29">
        <f aca="true" t="shared" si="4" ref="I42:N42">I41</f>
        <v>845</v>
      </c>
      <c r="J42" s="44"/>
      <c r="K42" s="29">
        <f>K41</f>
        <v>130</v>
      </c>
      <c r="L42" s="29">
        <f t="shared" si="4"/>
        <v>200</v>
      </c>
      <c r="M42" s="29">
        <f t="shared" si="4"/>
        <v>245</v>
      </c>
      <c r="N42" s="29">
        <f t="shared" si="4"/>
        <v>270</v>
      </c>
    </row>
    <row r="43" spans="1:14" ht="20.25" customHeight="1">
      <c r="A43" s="118" t="s">
        <v>64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</row>
    <row r="44" spans="1:14" ht="24">
      <c r="A44" s="31">
        <v>1</v>
      </c>
      <c r="B44" s="28" t="s">
        <v>56</v>
      </c>
      <c r="C44" s="28" t="s">
        <v>56</v>
      </c>
      <c r="D44" s="11" t="s">
        <v>65</v>
      </c>
      <c r="E44" s="26">
        <v>2012</v>
      </c>
      <c r="F44" s="26">
        <v>2015</v>
      </c>
      <c r="G44" s="8" t="s">
        <v>32</v>
      </c>
      <c r="H44" s="29">
        <f>I44</f>
        <v>315</v>
      </c>
      <c r="I44" s="29">
        <f>K44+L44+M44+N44</f>
        <v>315</v>
      </c>
      <c r="J44" s="44"/>
      <c r="K44" s="29">
        <v>90</v>
      </c>
      <c r="L44" s="29">
        <v>50</v>
      </c>
      <c r="M44" s="29">
        <v>75</v>
      </c>
      <c r="N44" s="29">
        <v>100</v>
      </c>
    </row>
    <row r="45" spans="1:14" ht="24">
      <c r="A45" s="31">
        <v>1</v>
      </c>
      <c r="B45" s="28" t="s">
        <v>56</v>
      </c>
      <c r="C45" s="28" t="s">
        <v>56</v>
      </c>
      <c r="D45" s="11" t="s">
        <v>65</v>
      </c>
      <c r="E45" s="26">
        <v>2012</v>
      </c>
      <c r="F45" s="26">
        <v>2015</v>
      </c>
      <c r="G45" s="8" t="s">
        <v>39</v>
      </c>
      <c r="H45" s="29">
        <f>I45</f>
        <v>45</v>
      </c>
      <c r="I45" s="29">
        <f>L45+M45+N45</f>
        <v>45</v>
      </c>
      <c r="J45" s="44"/>
      <c r="K45" s="29"/>
      <c r="L45" s="29">
        <v>10</v>
      </c>
      <c r="M45" s="29">
        <v>15</v>
      </c>
      <c r="N45" s="29">
        <v>20</v>
      </c>
    </row>
    <row r="46" spans="1:14" ht="24">
      <c r="A46" s="31">
        <v>1</v>
      </c>
      <c r="B46" s="28" t="s">
        <v>56</v>
      </c>
      <c r="C46" s="28" t="s">
        <v>56</v>
      </c>
      <c r="D46" s="11" t="s">
        <v>65</v>
      </c>
      <c r="E46" s="26">
        <v>2012</v>
      </c>
      <c r="F46" s="26">
        <v>2015</v>
      </c>
      <c r="G46" s="16" t="s">
        <v>26</v>
      </c>
      <c r="H46" s="29">
        <f>I46</f>
        <v>60</v>
      </c>
      <c r="I46" s="36">
        <f>L46+M46+N46</f>
        <v>60</v>
      </c>
      <c r="J46" s="64"/>
      <c r="K46" s="36"/>
      <c r="L46" s="36">
        <v>15</v>
      </c>
      <c r="M46" s="36">
        <v>20</v>
      </c>
      <c r="N46" s="36">
        <v>25</v>
      </c>
    </row>
    <row r="47" spans="1:14" ht="24">
      <c r="A47" s="31">
        <v>1</v>
      </c>
      <c r="B47" s="32" t="s">
        <v>56</v>
      </c>
      <c r="C47" s="32" t="s">
        <v>56</v>
      </c>
      <c r="D47" s="35" t="s">
        <v>65</v>
      </c>
      <c r="E47" s="65">
        <v>2012</v>
      </c>
      <c r="F47" s="65">
        <v>2015</v>
      </c>
      <c r="G47" s="29" t="s">
        <v>48</v>
      </c>
      <c r="H47" s="9">
        <f>H44+H46+H45</f>
        <v>420</v>
      </c>
      <c r="I47" s="9">
        <f>I44+I46+I45</f>
        <v>420</v>
      </c>
      <c r="J47" s="66"/>
      <c r="K47" s="9">
        <f>K44</f>
        <v>90</v>
      </c>
      <c r="L47" s="9">
        <f>L44+L46+L45</f>
        <v>75</v>
      </c>
      <c r="M47" s="9">
        <f>M44+M46+M45</f>
        <v>110</v>
      </c>
      <c r="N47" s="9">
        <f>N44+N46+N45</f>
        <v>145</v>
      </c>
    </row>
    <row r="48" spans="1:14" ht="25.5">
      <c r="A48" s="88" t="s">
        <v>64</v>
      </c>
      <c r="B48" s="88"/>
      <c r="C48" s="88"/>
      <c r="D48" s="88"/>
      <c r="E48" s="88"/>
      <c r="F48" s="88"/>
      <c r="G48" s="23" t="s">
        <v>49</v>
      </c>
      <c r="H48" s="24">
        <f>H47</f>
        <v>420</v>
      </c>
      <c r="I48" s="24">
        <f>I47</f>
        <v>420</v>
      </c>
      <c r="J48" s="67"/>
      <c r="K48" s="24">
        <f>K47</f>
        <v>90</v>
      </c>
      <c r="L48" s="24">
        <f>L47</f>
        <v>75</v>
      </c>
      <c r="M48" s="24">
        <f>M47</f>
        <v>110</v>
      </c>
      <c r="N48" s="24">
        <f>N47</f>
        <v>145</v>
      </c>
    </row>
    <row r="49" spans="1:14" ht="23.25" customHeight="1">
      <c r="A49" s="114" t="s">
        <v>68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</row>
    <row r="50" spans="1:14" ht="24">
      <c r="A50" s="31">
        <v>1</v>
      </c>
      <c r="B50" s="28" t="s">
        <v>56</v>
      </c>
      <c r="C50" s="28" t="s">
        <v>56</v>
      </c>
      <c r="D50" s="7" t="s">
        <v>69</v>
      </c>
      <c r="E50" s="42">
        <v>2012</v>
      </c>
      <c r="F50" s="38">
        <v>2015</v>
      </c>
      <c r="G50" s="8" t="s">
        <v>32</v>
      </c>
      <c r="H50" s="30">
        <f>I50</f>
        <v>185</v>
      </c>
      <c r="I50" s="30">
        <f>K50+L50+M50+N50</f>
        <v>185</v>
      </c>
      <c r="J50" s="30"/>
      <c r="K50" s="30">
        <v>25</v>
      </c>
      <c r="L50" s="30">
        <v>35</v>
      </c>
      <c r="M50" s="30">
        <v>50</v>
      </c>
      <c r="N50" s="30">
        <v>75</v>
      </c>
    </row>
    <row r="51" spans="1:14" ht="24">
      <c r="A51" s="31">
        <v>1</v>
      </c>
      <c r="B51" s="28" t="s">
        <v>56</v>
      </c>
      <c r="C51" s="28" t="s">
        <v>56</v>
      </c>
      <c r="D51" s="7" t="s">
        <v>69</v>
      </c>
      <c r="E51" s="42">
        <v>2012</v>
      </c>
      <c r="F51" s="38">
        <v>2015</v>
      </c>
      <c r="G51" s="8" t="s">
        <v>39</v>
      </c>
      <c r="H51" s="30">
        <f>I51</f>
        <v>185</v>
      </c>
      <c r="I51" s="30">
        <f>K51+L51+M51+N51</f>
        <v>185</v>
      </c>
      <c r="J51" s="30"/>
      <c r="K51" s="30">
        <v>75</v>
      </c>
      <c r="L51" s="30">
        <v>25</v>
      </c>
      <c r="M51" s="30">
        <v>35</v>
      </c>
      <c r="N51" s="30">
        <v>50</v>
      </c>
    </row>
    <row r="52" spans="1:14" ht="24">
      <c r="A52" s="31">
        <v>1</v>
      </c>
      <c r="B52" s="32" t="s">
        <v>56</v>
      </c>
      <c r="C52" s="32" t="s">
        <v>56</v>
      </c>
      <c r="D52" s="33" t="s">
        <v>69</v>
      </c>
      <c r="E52" s="44">
        <v>2012</v>
      </c>
      <c r="F52" s="40">
        <v>2015</v>
      </c>
      <c r="G52" s="29" t="s">
        <v>48</v>
      </c>
      <c r="H52" s="9">
        <f aca="true" t="shared" si="5" ref="H52:N52">H50+H51</f>
        <v>370</v>
      </c>
      <c r="I52" s="9">
        <f t="shared" si="5"/>
        <v>370</v>
      </c>
      <c r="J52" s="66"/>
      <c r="K52" s="9">
        <f t="shared" si="5"/>
        <v>100</v>
      </c>
      <c r="L52" s="9">
        <f t="shared" si="5"/>
        <v>60</v>
      </c>
      <c r="M52" s="9">
        <f t="shared" si="5"/>
        <v>85</v>
      </c>
      <c r="N52" s="9">
        <f t="shared" si="5"/>
        <v>125</v>
      </c>
    </row>
    <row r="53" spans="1:14" ht="18">
      <c r="A53" s="109" t="s">
        <v>68</v>
      </c>
      <c r="B53" s="109"/>
      <c r="C53" s="109"/>
      <c r="D53" s="109"/>
      <c r="E53" s="109"/>
      <c r="F53" s="109"/>
      <c r="G53" s="56" t="s">
        <v>20</v>
      </c>
      <c r="H53" s="9">
        <f>H52</f>
        <v>370</v>
      </c>
      <c r="I53" s="9">
        <f aca="true" t="shared" si="6" ref="I53:N53">I52</f>
        <v>370</v>
      </c>
      <c r="J53" s="66"/>
      <c r="K53" s="9">
        <f t="shared" si="6"/>
        <v>100</v>
      </c>
      <c r="L53" s="9">
        <f t="shared" si="6"/>
        <v>60</v>
      </c>
      <c r="M53" s="9">
        <f t="shared" si="6"/>
        <v>85</v>
      </c>
      <c r="N53" s="9">
        <f t="shared" si="6"/>
        <v>125</v>
      </c>
    </row>
    <row r="54" spans="1:14" ht="13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ht="38.25">
      <c r="A55" s="80" t="s">
        <v>71</v>
      </c>
      <c r="B55" s="80"/>
      <c r="C55" s="80"/>
      <c r="D55" s="80"/>
      <c r="E55" s="80"/>
      <c r="F55" s="80"/>
      <c r="G55" s="25" t="s">
        <v>45</v>
      </c>
      <c r="H55" s="24">
        <f aca="true" t="shared" si="7" ref="H55:N55">H42+H48+H53</f>
        <v>1635</v>
      </c>
      <c r="I55" s="24">
        <f t="shared" si="7"/>
        <v>1635</v>
      </c>
      <c r="J55" s="67"/>
      <c r="K55" s="24">
        <f t="shared" si="7"/>
        <v>320</v>
      </c>
      <c r="L55" s="24">
        <f t="shared" si="7"/>
        <v>335</v>
      </c>
      <c r="M55" s="24">
        <f t="shared" si="7"/>
        <v>440</v>
      </c>
      <c r="N55" s="24">
        <f t="shared" si="7"/>
        <v>540</v>
      </c>
    </row>
    <row r="56" spans="1:14" ht="18" customHeight="1">
      <c r="A56" s="77"/>
      <c r="B56" s="77"/>
      <c r="C56" s="77"/>
      <c r="D56" s="77"/>
      <c r="E56" s="77"/>
      <c r="F56" s="77"/>
      <c r="G56" s="78"/>
      <c r="H56" s="79"/>
      <c r="I56" s="79"/>
      <c r="J56" s="107" t="s">
        <v>79</v>
      </c>
      <c r="K56" s="107"/>
      <c r="L56" s="107"/>
      <c r="M56" s="107"/>
      <c r="N56" s="107"/>
    </row>
    <row r="57" spans="1:14" ht="30">
      <c r="A57" s="77"/>
      <c r="B57" s="77"/>
      <c r="C57" s="77"/>
      <c r="D57" s="77"/>
      <c r="E57" s="77"/>
      <c r="F57" s="77"/>
      <c r="G57" s="78"/>
      <c r="H57" s="79"/>
      <c r="I57" s="79"/>
      <c r="J57" s="106" t="s">
        <v>73</v>
      </c>
      <c r="K57" s="106"/>
      <c r="L57" s="106"/>
      <c r="M57" s="106"/>
      <c r="N57" s="106"/>
    </row>
    <row r="58" spans="1:14" ht="21" customHeight="1">
      <c r="A58" s="77"/>
      <c r="B58" s="77"/>
      <c r="C58" s="77"/>
      <c r="D58" s="77"/>
      <c r="E58" s="77"/>
      <c r="F58" s="77"/>
      <c r="G58" s="78"/>
      <c r="H58" s="79"/>
      <c r="I58" s="79"/>
      <c r="J58" s="106" t="s">
        <v>84</v>
      </c>
      <c r="K58" s="106"/>
      <c r="L58" s="106"/>
      <c r="M58" s="106"/>
      <c r="N58" s="106"/>
    </row>
    <row r="59" spans="1:14" ht="15.75">
      <c r="A59" s="97" t="s">
        <v>28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1:14" ht="42" customHeight="1">
      <c r="A60" s="104" t="s">
        <v>78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2.75">
      <c r="A61" s="89" t="s">
        <v>0</v>
      </c>
      <c r="B61" s="89" t="s">
        <v>34</v>
      </c>
      <c r="C61" s="91" t="s">
        <v>1</v>
      </c>
      <c r="D61" s="93" t="s">
        <v>30</v>
      </c>
      <c r="E61" s="94" t="s">
        <v>2</v>
      </c>
      <c r="F61" s="95"/>
      <c r="G61" s="81" t="s">
        <v>3</v>
      </c>
      <c r="H61" s="81" t="s">
        <v>4</v>
      </c>
      <c r="I61" s="81" t="s">
        <v>5</v>
      </c>
      <c r="J61" s="82" t="s">
        <v>35</v>
      </c>
      <c r="K61" s="83"/>
      <c r="L61" s="83"/>
      <c r="M61" s="83"/>
      <c r="N61" s="84"/>
    </row>
    <row r="62" spans="1:14" ht="24.75">
      <c r="A62" s="90"/>
      <c r="B62" s="90"/>
      <c r="C62" s="92"/>
      <c r="D62" s="93"/>
      <c r="E62" s="14" t="s">
        <v>11</v>
      </c>
      <c r="F62" s="15" t="s">
        <v>12</v>
      </c>
      <c r="G62" s="81"/>
      <c r="H62" s="81"/>
      <c r="I62" s="81"/>
      <c r="J62" s="10" t="s">
        <v>6</v>
      </c>
      <c r="K62" s="10" t="s">
        <v>7</v>
      </c>
      <c r="L62" s="10" t="s">
        <v>8</v>
      </c>
      <c r="M62" s="10" t="s">
        <v>9</v>
      </c>
      <c r="N62" s="10" t="s">
        <v>10</v>
      </c>
    </row>
    <row r="63" spans="1:14" ht="18" customHeight="1">
      <c r="A63" s="85" t="s">
        <v>55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</row>
    <row r="64" spans="1:14" ht="24" customHeight="1">
      <c r="A64" s="6">
        <v>1</v>
      </c>
      <c r="B64" s="28" t="s">
        <v>16</v>
      </c>
      <c r="C64" s="70" t="s">
        <v>17</v>
      </c>
      <c r="D64" s="7" t="s">
        <v>58</v>
      </c>
      <c r="E64" s="8" t="s">
        <v>59</v>
      </c>
      <c r="F64" s="8" t="s">
        <v>59</v>
      </c>
      <c r="G64" s="8" t="s">
        <v>15</v>
      </c>
      <c r="H64" s="44">
        <f>I64</f>
        <v>30</v>
      </c>
      <c r="I64" s="42">
        <f>J64+K64+L64+M64+N64</f>
        <v>30</v>
      </c>
      <c r="J64" s="42"/>
      <c r="K64" s="8"/>
      <c r="L64" s="8">
        <v>30</v>
      </c>
      <c r="M64" s="42"/>
      <c r="N64" s="42"/>
    </row>
    <row r="65" spans="1:14" ht="24">
      <c r="A65" s="5">
        <v>1</v>
      </c>
      <c r="B65" s="32" t="s">
        <v>16</v>
      </c>
      <c r="C65" s="71" t="s">
        <v>17</v>
      </c>
      <c r="D65" s="33" t="s">
        <v>58</v>
      </c>
      <c r="E65" s="29" t="s">
        <v>59</v>
      </c>
      <c r="F65" s="29" t="s">
        <v>59</v>
      </c>
      <c r="G65" s="29" t="s">
        <v>48</v>
      </c>
      <c r="H65" s="29">
        <f>H64</f>
        <v>30</v>
      </c>
      <c r="I65" s="29">
        <f>I64</f>
        <v>30</v>
      </c>
      <c r="J65" s="29"/>
      <c r="K65" s="29"/>
      <c r="L65" s="29">
        <f>L64</f>
        <v>30</v>
      </c>
      <c r="M65" s="29"/>
      <c r="N65" s="29"/>
    </row>
    <row r="66" spans="1:14" ht="20.25">
      <c r="A66" s="5"/>
      <c r="B66" s="108" t="s">
        <v>55</v>
      </c>
      <c r="C66" s="108"/>
      <c r="D66" s="108"/>
      <c r="E66" s="108"/>
      <c r="F66" s="108"/>
      <c r="G66" s="29" t="s">
        <v>20</v>
      </c>
      <c r="H66" s="29">
        <f>H65</f>
        <v>30</v>
      </c>
      <c r="I66" s="29">
        <f>I65</f>
        <v>30</v>
      </c>
      <c r="J66" s="44"/>
      <c r="K66" s="44"/>
      <c r="L66" s="29">
        <f>L65</f>
        <v>30</v>
      </c>
      <c r="M66" s="44"/>
      <c r="N66" s="44"/>
    </row>
    <row r="67" spans="1:14" ht="18">
      <c r="A67" s="109" t="s">
        <v>63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4" ht="24" customHeight="1">
      <c r="A68" s="72">
        <v>1</v>
      </c>
      <c r="B68" s="28" t="s">
        <v>41</v>
      </c>
      <c r="C68" s="73" t="s">
        <v>42</v>
      </c>
      <c r="D68" s="73" t="s">
        <v>43</v>
      </c>
      <c r="E68" s="29" t="s">
        <v>59</v>
      </c>
      <c r="F68" s="29" t="s">
        <v>59</v>
      </c>
      <c r="G68" s="8" t="s">
        <v>33</v>
      </c>
      <c r="H68" s="30">
        <v>250</v>
      </c>
      <c r="I68" s="30">
        <v>250</v>
      </c>
      <c r="J68" s="30"/>
      <c r="K68" s="30"/>
      <c r="L68" s="30">
        <v>250</v>
      </c>
      <c r="M68" s="30"/>
      <c r="N68" s="30"/>
    </row>
    <row r="69" spans="1:14" ht="24">
      <c r="A69" s="72">
        <v>1</v>
      </c>
      <c r="B69" s="32" t="s">
        <v>41</v>
      </c>
      <c r="C69" s="72" t="s">
        <v>42</v>
      </c>
      <c r="D69" s="72" t="s">
        <v>43</v>
      </c>
      <c r="E69" s="29" t="s">
        <v>59</v>
      </c>
      <c r="F69" s="29" t="s">
        <v>59</v>
      </c>
      <c r="G69" s="29" t="s">
        <v>48</v>
      </c>
      <c r="H69" s="41">
        <v>250</v>
      </c>
      <c r="I69" s="41">
        <v>250</v>
      </c>
      <c r="J69" s="41"/>
      <c r="K69" s="41"/>
      <c r="L69" s="41">
        <v>250</v>
      </c>
      <c r="M69" s="41"/>
      <c r="N69" s="41"/>
    </row>
    <row r="70" spans="1:14" ht="18">
      <c r="A70" s="110" t="s">
        <v>63</v>
      </c>
      <c r="B70" s="110"/>
      <c r="C70" s="110"/>
      <c r="D70" s="110"/>
      <c r="E70" s="110"/>
      <c r="F70" s="110"/>
      <c r="G70" s="68" t="s">
        <v>20</v>
      </c>
      <c r="H70" s="41">
        <f>H69</f>
        <v>250</v>
      </c>
      <c r="I70" s="41">
        <f>I69</f>
        <v>250</v>
      </c>
      <c r="J70" s="41"/>
      <c r="K70" s="41"/>
      <c r="L70" s="41">
        <v>250</v>
      </c>
      <c r="M70" s="41"/>
      <c r="N70" s="41"/>
    </row>
    <row r="71" spans="1:14" ht="18">
      <c r="A71" s="110" t="s">
        <v>66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4" ht="24" customHeight="1">
      <c r="A72" s="74">
        <v>1</v>
      </c>
      <c r="B72" s="28" t="s">
        <v>22</v>
      </c>
      <c r="C72" s="70" t="s">
        <v>23</v>
      </c>
      <c r="D72" s="7" t="s">
        <v>46</v>
      </c>
      <c r="E72" s="29" t="s">
        <v>59</v>
      </c>
      <c r="F72" s="16" t="s">
        <v>67</v>
      </c>
      <c r="G72" s="8" t="s">
        <v>14</v>
      </c>
      <c r="H72" s="8">
        <f>I72</f>
        <v>1476.3</v>
      </c>
      <c r="I72" s="8">
        <f>L72+M72</f>
        <v>1476.3</v>
      </c>
      <c r="J72" s="8"/>
      <c r="K72" s="8"/>
      <c r="L72" s="8">
        <v>476.3</v>
      </c>
      <c r="M72" s="8">
        <v>1000</v>
      </c>
      <c r="N72" s="8"/>
    </row>
    <row r="73" spans="1:14" ht="24">
      <c r="A73" s="74">
        <v>1</v>
      </c>
      <c r="B73" s="28" t="s">
        <v>22</v>
      </c>
      <c r="C73" s="70" t="s">
        <v>23</v>
      </c>
      <c r="D73" s="7" t="s">
        <v>46</v>
      </c>
      <c r="E73" s="29" t="s">
        <v>59</v>
      </c>
      <c r="F73" s="16" t="s">
        <v>67</v>
      </c>
      <c r="G73" s="8" t="s">
        <v>32</v>
      </c>
      <c r="H73" s="8">
        <f>I73</f>
        <v>77.1</v>
      </c>
      <c r="I73" s="29">
        <v>77.1</v>
      </c>
      <c r="J73" s="29"/>
      <c r="K73" s="29"/>
      <c r="L73" s="29">
        <v>77.1</v>
      </c>
      <c r="M73" s="29"/>
      <c r="N73" s="29"/>
    </row>
    <row r="74" spans="1:14" ht="24">
      <c r="A74" s="74">
        <v>1</v>
      </c>
      <c r="B74" s="32" t="s">
        <v>22</v>
      </c>
      <c r="C74" s="71" t="s">
        <v>23</v>
      </c>
      <c r="D74" s="33" t="s">
        <v>46</v>
      </c>
      <c r="E74" s="29" t="s">
        <v>59</v>
      </c>
      <c r="F74" s="16" t="s">
        <v>67</v>
      </c>
      <c r="G74" s="29" t="s">
        <v>48</v>
      </c>
      <c r="H74" s="8">
        <f>H72+H73</f>
        <v>1553.3999999999999</v>
      </c>
      <c r="I74" s="8">
        <f>I72+I73</f>
        <v>1553.3999999999999</v>
      </c>
      <c r="J74" s="42"/>
      <c r="K74" s="42"/>
      <c r="L74" s="8">
        <f>L72+L73</f>
        <v>553.4</v>
      </c>
      <c r="M74" s="8">
        <f>M72+M73</f>
        <v>1000</v>
      </c>
      <c r="N74" s="42"/>
    </row>
    <row r="75" spans="1:14" ht="25.5">
      <c r="A75" s="88" t="s">
        <v>66</v>
      </c>
      <c r="B75" s="88"/>
      <c r="C75" s="88"/>
      <c r="D75" s="88"/>
      <c r="E75" s="88"/>
      <c r="F75" s="88"/>
      <c r="G75" s="20" t="s">
        <v>49</v>
      </c>
      <c r="H75" s="21">
        <f>H65+H74</f>
        <v>1583.3999999999999</v>
      </c>
      <c r="I75" s="21">
        <f>I65+I74</f>
        <v>1583.3999999999999</v>
      </c>
      <c r="J75" s="69"/>
      <c r="K75" s="69"/>
      <c r="L75" s="21">
        <f>L65+L74</f>
        <v>583.4</v>
      </c>
      <c r="M75" s="21">
        <f>M65+M74</f>
        <v>1000</v>
      </c>
      <c r="N75" s="69"/>
    </row>
    <row r="76" spans="1:14" ht="18">
      <c r="A76" s="109" t="s">
        <v>27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4" ht="24" customHeight="1">
      <c r="A77" s="74">
        <v>1</v>
      </c>
      <c r="B77" s="28" t="s">
        <v>24</v>
      </c>
      <c r="C77" s="73" t="s">
        <v>25</v>
      </c>
      <c r="D77" s="28" t="s">
        <v>70</v>
      </c>
      <c r="E77" s="75" t="s">
        <v>67</v>
      </c>
      <c r="F77" s="75" t="s">
        <v>53</v>
      </c>
      <c r="G77" s="8" t="s">
        <v>14</v>
      </c>
      <c r="H77" s="30">
        <f>I77</f>
        <v>4821.2</v>
      </c>
      <c r="I77" s="30">
        <f>M77+N77</f>
        <v>4821.2</v>
      </c>
      <c r="J77" s="43"/>
      <c r="K77" s="30"/>
      <c r="L77" s="30"/>
      <c r="M77" s="30">
        <v>821.2</v>
      </c>
      <c r="N77" s="30">
        <v>4000</v>
      </c>
    </row>
    <row r="78" spans="1:14" ht="24">
      <c r="A78" s="74">
        <v>1</v>
      </c>
      <c r="B78" s="28" t="s">
        <v>24</v>
      </c>
      <c r="C78" s="73" t="s">
        <v>25</v>
      </c>
      <c r="D78" s="28" t="s">
        <v>70</v>
      </c>
      <c r="E78" s="75" t="s">
        <v>67</v>
      </c>
      <c r="F78" s="75" t="s">
        <v>53</v>
      </c>
      <c r="G78" s="8" t="s">
        <v>32</v>
      </c>
      <c r="H78" s="30">
        <f>I78</f>
        <v>253.8</v>
      </c>
      <c r="I78" s="30">
        <v>253.8</v>
      </c>
      <c r="J78" s="43"/>
      <c r="K78" s="30"/>
      <c r="L78" s="30"/>
      <c r="M78" s="30">
        <v>53.8</v>
      </c>
      <c r="N78" s="30">
        <v>200</v>
      </c>
    </row>
    <row r="79" spans="1:14" ht="24">
      <c r="A79" s="74">
        <v>1</v>
      </c>
      <c r="B79" s="32" t="s">
        <v>24</v>
      </c>
      <c r="C79" s="72" t="s">
        <v>25</v>
      </c>
      <c r="D79" s="32" t="s">
        <v>70</v>
      </c>
      <c r="E79" s="75" t="s">
        <v>67</v>
      </c>
      <c r="F79" s="75" t="s">
        <v>53</v>
      </c>
      <c r="G79" s="29" t="s">
        <v>48</v>
      </c>
      <c r="H79" s="9">
        <f>H77+H78</f>
        <v>5075</v>
      </c>
      <c r="I79" s="9">
        <f>I77+I78</f>
        <v>5075</v>
      </c>
      <c r="J79" s="66"/>
      <c r="K79" s="9"/>
      <c r="L79" s="9"/>
      <c r="M79" s="9">
        <f>M77+M78</f>
        <v>875</v>
      </c>
      <c r="N79" s="9">
        <f>N77+N78</f>
        <v>4200</v>
      </c>
    </row>
    <row r="80" spans="1:14" ht="18">
      <c r="A80" s="109" t="s">
        <v>27</v>
      </c>
      <c r="B80" s="109"/>
      <c r="C80" s="109"/>
      <c r="D80" s="109"/>
      <c r="E80" s="109"/>
      <c r="F80" s="109"/>
      <c r="G80" s="23" t="s">
        <v>20</v>
      </c>
      <c r="H80" s="24">
        <f>H79</f>
        <v>5075</v>
      </c>
      <c r="I80" s="24">
        <f aca="true" t="shared" si="8" ref="I80:N80">I79</f>
        <v>5075</v>
      </c>
      <c r="J80" s="67"/>
      <c r="K80" s="67"/>
      <c r="L80" s="67"/>
      <c r="M80" s="24">
        <f t="shared" si="8"/>
        <v>875</v>
      </c>
      <c r="N80" s="24">
        <f t="shared" si="8"/>
        <v>4200</v>
      </c>
    </row>
    <row r="81" spans="1:14" ht="14.25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ht="38.25">
      <c r="A82" s="80" t="s">
        <v>71</v>
      </c>
      <c r="B82" s="80"/>
      <c r="C82" s="80"/>
      <c r="D82" s="80"/>
      <c r="E82" s="80"/>
      <c r="F82" s="80"/>
      <c r="G82" s="25" t="s">
        <v>45</v>
      </c>
      <c r="H82" s="24">
        <f aca="true" t="shared" si="9" ref="H82:N82">H66+H70+H75+H80</f>
        <v>6938.4</v>
      </c>
      <c r="I82" s="24">
        <f t="shared" si="9"/>
        <v>6938.4</v>
      </c>
      <c r="J82" s="67">
        <f t="shared" si="9"/>
        <v>0</v>
      </c>
      <c r="K82" s="67">
        <f t="shared" si="9"/>
        <v>0</v>
      </c>
      <c r="L82" s="24">
        <f t="shared" si="9"/>
        <v>863.4</v>
      </c>
      <c r="M82" s="24">
        <f t="shared" si="9"/>
        <v>1875</v>
      </c>
      <c r="N82" s="24">
        <f t="shared" si="9"/>
        <v>4200</v>
      </c>
    </row>
    <row r="83" spans="1:14" ht="18" customHeight="1">
      <c r="A83" s="77"/>
      <c r="B83" s="77"/>
      <c r="C83" s="77"/>
      <c r="D83" s="77"/>
      <c r="E83" s="77"/>
      <c r="F83" s="77"/>
      <c r="G83" s="78"/>
      <c r="H83" s="79"/>
      <c r="I83" s="79"/>
      <c r="J83" s="107" t="s">
        <v>82</v>
      </c>
      <c r="K83" s="107"/>
      <c r="L83" s="107"/>
      <c r="M83" s="107"/>
      <c r="N83" s="107"/>
    </row>
    <row r="84" spans="1:14" ht="30">
      <c r="A84" s="77"/>
      <c r="B84" s="77"/>
      <c r="C84" s="77"/>
      <c r="D84" s="77"/>
      <c r="E84" s="77"/>
      <c r="F84" s="77"/>
      <c r="G84" s="78"/>
      <c r="H84" s="79"/>
      <c r="I84" s="79"/>
      <c r="J84" s="106" t="s">
        <v>73</v>
      </c>
      <c r="K84" s="106"/>
      <c r="L84" s="106"/>
      <c r="M84" s="106"/>
      <c r="N84" s="106"/>
    </row>
    <row r="85" spans="1:14" ht="20.25" customHeight="1">
      <c r="A85" s="77"/>
      <c r="B85" s="77"/>
      <c r="C85" s="77"/>
      <c r="D85" s="77"/>
      <c r="E85" s="77"/>
      <c r="F85" s="77"/>
      <c r="G85" s="78"/>
      <c r="H85" s="79"/>
      <c r="I85" s="79"/>
      <c r="J85" s="106" t="s">
        <v>85</v>
      </c>
      <c r="K85" s="106"/>
      <c r="L85" s="106"/>
      <c r="M85" s="106"/>
      <c r="N85" s="106"/>
    </row>
    <row r="86" spans="1:14" ht="15.75">
      <c r="A86" s="99" t="s">
        <v>28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ht="36" customHeight="1">
      <c r="A87" s="104" t="s">
        <v>80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1:14" ht="12.75">
      <c r="A88" s="89" t="s">
        <v>0</v>
      </c>
      <c r="B88" s="89" t="s">
        <v>34</v>
      </c>
      <c r="C88" s="91" t="s">
        <v>1</v>
      </c>
      <c r="D88" s="93" t="s">
        <v>30</v>
      </c>
      <c r="E88" s="94" t="s">
        <v>2</v>
      </c>
      <c r="F88" s="95"/>
      <c r="G88" s="81" t="s">
        <v>3</v>
      </c>
      <c r="H88" s="81" t="s">
        <v>4</v>
      </c>
      <c r="I88" s="81" t="s">
        <v>5</v>
      </c>
      <c r="J88" s="82" t="s">
        <v>35</v>
      </c>
      <c r="K88" s="83"/>
      <c r="L88" s="83"/>
      <c r="M88" s="83"/>
      <c r="N88" s="84"/>
    </row>
    <row r="89" spans="1:14" ht="24.75">
      <c r="A89" s="90"/>
      <c r="B89" s="90"/>
      <c r="C89" s="92"/>
      <c r="D89" s="93"/>
      <c r="E89" s="14" t="s">
        <v>11</v>
      </c>
      <c r="F89" s="15" t="s">
        <v>12</v>
      </c>
      <c r="G89" s="81"/>
      <c r="H89" s="81"/>
      <c r="I89" s="81"/>
      <c r="J89" s="10" t="s">
        <v>6</v>
      </c>
      <c r="K89" s="10" t="s">
        <v>7</v>
      </c>
      <c r="L89" s="10" t="s">
        <v>8</v>
      </c>
      <c r="M89" s="10" t="s">
        <v>9</v>
      </c>
      <c r="N89" s="10" t="s">
        <v>10</v>
      </c>
    </row>
    <row r="90" spans="1:14" ht="18">
      <c r="A90" s="85" t="s">
        <v>55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24" customHeight="1">
      <c r="A91" s="6">
        <v>1</v>
      </c>
      <c r="B91" s="28" t="s">
        <v>24</v>
      </c>
      <c r="C91" s="28" t="s">
        <v>25</v>
      </c>
      <c r="D91" s="7" t="s">
        <v>60</v>
      </c>
      <c r="E91" s="42">
        <v>2011</v>
      </c>
      <c r="F91" s="42">
        <v>2013</v>
      </c>
      <c r="G91" s="8" t="s">
        <v>15</v>
      </c>
      <c r="H91" s="44">
        <f>I91</f>
        <v>300</v>
      </c>
      <c r="I91" s="42">
        <f>J91+K91+L91+M91+N91</f>
        <v>300</v>
      </c>
      <c r="J91" s="42"/>
      <c r="K91" s="8">
        <v>100</v>
      </c>
      <c r="L91" s="8">
        <v>200</v>
      </c>
      <c r="M91" s="42"/>
      <c r="N91" s="8"/>
    </row>
    <row r="92" spans="1:14" ht="24" customHeight="1">
      <c r="A92" s="6">
        <v>1</v>
      </c>
      <c r="B92" s="28" t="s">
        <v>24</v>
      </c>
      <c r="C92" s="28" t="s">
        <v>25</v>
      </c>
      <c r="D92" s="7" t="s">
        <v>60</v>
      </c>
      <c r="E92" s="42">
        <v>2011</v>
      </c>
      <c r="F92" s="42">
        <v>2013</v>
      </c>
      <c r="G92" s="8" t="s">
        <v>32</v>
      </c>
      <c r="H92" s="44">
        <f>I92</f>
        <v>730</v>
      </c>
      <c r="I92" s="42">
        <f>J92+K92+L92+M92+N92</f>
        <v>730</v>
      </c>
      <c r="J92" s="42">
        <v>30</v>
      </c>
      <c r="K92" s="8">
        <v>400</v>
      </c>
      <c r="L92" s="8">
        <v>300</v>
      </c>
      <c r="M92" s="42"/>
      <c r="N92" s="8"/>
    </row>
    <row r="93" spans="1:14" ht="24" customHeight="1">
      <c r="A93" s="5">
        <v>1</v>
      </c>
      <c r="B93" s="32" t="s">
        <v>24</v>
      </c>
      <c r="C93" s="32" t="s">
        <v>25</v>
      </c>
      <c r="D93" s="32" t="s">
        <v>60</v>
      </c>
      <c r="E93" s="51">
        <v>2011</v>
      </c>
      <c r="F93" s="51">
        <v>2013</v>
      </c>
      <c r="G93" s="29" t="s">
        <v>48</v>
      </c>
      <c r="H93" s="47">
        <f>H91+H92</f>
        <v>1030</v>
      </c>
      <c r="I93" s="47">
        <f>I91+I92</f>
        <v>1030</v>
      </c>
      <c r="J93" s="47">
        <f>J91+J92</f>
        <v>30</v>
      </c>
      <c r="K93" s="47">
        <f>K91+K92</f>
        <v>500</v>
      </c>
      <c r="L93" s="47">
        <f>L91+L92</f>
        <v>500</v>
      </c>
      <c r="M93" s="47"/>
      <c r="N93" s="47"/>
    </row>
    <row r="94" spans="1:14" ht="29.25" customHeight="1">
      <c r="A94" s="31" t="s">
        <v>13</v>
      </c>
      <c r="B94" s="27" t="s">
        <v>18</v>
      </c>
      <c r="C94" s="12" t="s">
        <v>19</v>
      </c>
      <c r="D94" s="11" t="s">
        <v>81</v>
      </c>
      <c r="E94" s="26">
        <v>2012</v>
      </c>
      <c r="F94" s="26">
        <v>2014</v>
      </c>
      <c r="G94" s="8" t="s">
        <v>14</v>
      </c>
      <c r="H94" s="8">
        <v>300</v>
      </c>
      <c r="I94" s="8">
        <f>L94+M94</f>
        <v>300</v>
      </c>
      <c r="J94" s="8"/>
      <c r="K94" s="8"/>
      <c r="L94" s="8">
        <v>150</v>
      </c>
      <c r="M94" s="8">
        <v>150</v>
      </c>
      <c r="N94" s="8"/>
    </row>
    <row r="95" spans="1:14" ht="25.5" customHeight="1">
      <c r="A95" s="31">
        <v>2</v>
      </c>
      <c r="B95" s="27" t="s">
        <v>18</v>
      </c>
      <c r="C95" s="12" t="s">
        <v>19</v>
      </c>
      <c r="D95" s="11" t="s">
        <v>81</v>
      </c>
      <c r="E95" s="26">
        <v>2012</v>
      </c>
      <c r="F95" s="26">
        <v>2014</v>
      </c>
      <c r="G95" s="8" t="s">
        <v>15</v>
      </c>
      <c r="H95" s="29">
        <v>75</v>
      </c>
      <c r="I95" s="29">
        <f>K95+L95+M95</f>
        <v>75</v>
      </c>
      <c r="J95" s="44"/>
      <c r="K95" s="29">
        <v>25</v>
      </c>
      <c r="L95" s="29">
        <v>25</v>
      </c>
      <c r="M95" s="29">
        <v>25</v>
      </c>
      <c r="N95" s="29"/>
    </row>
    <row r="96" spans="1:14" ht="26.25" customHeight="1">
      <c r="A96" s="31">
        <v>2</v>
      </c>
      <c r="B96" s="34" t="s">
        <v>18</v>
      </c>
      <c r="C96" s="39" t="s">
        <v>19</v>
      </c>
      <c r="D96" s="34" t="s">
        <v>81</v>
      </c>
      <c r="E96" s="76">
        <v>2012</v>
      </c>
      <c r="F96" s="76">
        <v>2014</v>
      </c>
      <c r="G96" s="29" t="s">
        <v>48</v>
      </c>
      <c r="H96" s="58">
        <v>375</v>
      </c>
      <c r="I96" s="58">
        <v>375</v>
      </c>
      <c r="J96" s="58"/>
      <c r="K96" s="58">
        <v>25</v>
      </c>
      <c r="L96" s="58">
        <v>175</v>
      </c>
      <c r="M96" s="60">
        <v>175</v>
      </c>
      <c r="N96" s="60"/>
    </row>
    <row r="97" spans="1:14" ht="29.25" customHeight="1">
      <c r="A97" s="31">
        <v>3</v>
      </c>
      <c r="B97" s="27" t="s">
        <v>41</v>
      </c>
      <c r="C97" s="37" t="s">
        <v>42</v>
      </c>
      <c r="D97" s="27" t="s">
        <v>61</v>
      </c>
      <c r="E97" s="38">
        <v>2012</v>
      </c>
      <c r="F97" s="38">
        <v>2013</v>
      </c>
      <c r="G97" s="8" t="s">
        <v>15</v>
      </c>
      <c r="H97" s="30">
        <v>135</v>
      </c>
      <c r="I97" s="30">
        <v>135</v>
      </c>
      <c r="J97" s="43"/>
      <c r="K97" s="30">
        <v>35</v>
      </c>
      <c r="L97" s="30">
        <v>100</v>
      </c>
      <c r="M97" s="30"/>
      <c r="N97" s="30"/>
    </row>
    <row r="98" spans="1:14" ht="24">
      <c r="A98" s="31">
        <v>3</v>
      </c>
      <c r="B98" s="27" t="s">
        <v>41</v>
      </c>
      <c r="C98" s="37" t="s">
        <v>42</v>
      </c>
      <c r="D98" s="27" t="s">
        <v>61</v>
      </c>
      <c r="E98" s="38">
        <v>2012</v>
      </c>
      <c r="F98" s="38">
        <v>2013</v>
      </c>
      <c r="G98" s="8" t="s">
        <v>33</v>
      </c>
      <c r="H98" s="30">
        <v>20</v>
      </c>
      <c r="I98" s="30">
        <v>20</v>
      </c>
      <c r="J98" s="43"/>
      <c r="K98" s="30">
        <v>10</v>
      </c>
      <c r="L98" s="30">
        <v>10</v>
      </c>
      <c r="M98" s="30"/>
      <c r="N98" s="30"/>
    </row>
    <row r="99" spans="1:14" ht="29.25" customHeight="1">
      <c r="A99" s="31">
        <v>3</v>
      </c>
      <c r="B99" s="34" t="s">
        <v>41</v>
      </c>
      <c r="C99" s="39" t="s">
        <v>42</v>
      </c>
      <c r="D99" s="34" t="s">
        <v>61</v>
      </c>
      <c r="E99" s="76">
        <v>2012</v>
      </c>
      <c r="F99" s="76">
        <v>2013</v>
      </c>
      <c r="G99" s="29" t="s">
        <v>48</v>
      </c>
      <c r="H99" s="58">
        <v>155</v>
      </c>
      <c r="I99" s="58">
        <v>155</v>
      </c>
      <c r="J99" s="60"/>
      <c r="K99" s="58">
        <v>45</v>
      </c>
      <c r="L99" s="58">
        <v>110</v>
      </c>
      <c r="M99" s="58"/>
      <c r="N99" s="58"/>
    </row>
    <row r="100" spans="1:14" ht="37.5" customHeight="1">
      <c r="A100" s="31">
        <v>4</v>
      </c>
      <c r="B100" s="27" t="s">
        <v>41</v>
      </c>
      <c r="C100" s="37" t="s">
        <v>42</v>
      </c>
      <c r="D100" s="27" t="s">
        <v>62</v>
      </c>
      <c r="E100" s="38" t="s">
        <v>6</v>
      </c>
      <c r="F100" s="38" t="s">
        <v>6</v>
      </c>
      <c r="G100" s="8" t="s">
        <v>15</v>
      </c>
      <c r="H100" s="9">
        <v>310</v>
      </c>
      <c r="I100" s="36">
        <v>310</v>
      </c>
      <c r="J100" s="64"/>
      <c r="K100" s="9"/>
      <c r="L100" s="9">
        <v>310</v>
      </c>
      <c r="M100" s="9"/>
      <c r="N100" s="9"/>
    </row>
    <row r="101" spans="1:14" ht="42.75" customHeight="1">
      <c r="A101" s="31">
        <v>4</v>
      </c>
      <c r="B101" s="34" t="s">
        <v>41</v>
      </c>
      <c r="C101" s="39" t="s">
        <v>42</v>
      </c>
      <c r="D101" s="34" t="s">
        <v>62</v>
      </c>
      <c r="E101" s="76" t="s">
        <v>6</v>
      </c>
      <c r="F101" s="76" t="s">
        <v>6</v>
      </c>
      <c r="G101" s="29" t="s">
        <v>48</v>
      </c>
      <c r="H101" s="58">
        <v>310</v>
      </c>
      <c r="I101" s="58">
        <v>310</v>
      </c>
      <c r="J101" s="60"/>
      <c r="K101" s="60">
        <v>0</v>
      </c>
      <c r="L101" s="58">
        <v>310</v>
      </c>
      <c r="M101" s="60"/>
      <c r="N101" s="60"/>
    </row>
    <row r="102" spans="1:14" ht="25.5">
      <c r="A102" s="101" t="s">
        <v>55</v>
      </c>
      <c r="B102" s="102"/>
      <c r="C102" s="102"/>
      <c r="D102" s="102"/>
      <c r="E102" s="102"/>
      <c r="F102" s="103"/>
      <c r="G102" s="23" t="s">
        <v>49</v>
      </c>
      <c r="H102" s="24">
        <f aca="true" t="shared" si="10" ref="H102:M102">H93+H96+H99+H101</f>
        <v>1870</v>
      </c>
      <c r="I102" s="24">
        <f t="shared" si="10"/>
        <v>1870</v>
      </c>
      <c r="J102" s="24">
        <f t="shared" si="10"/>
        <v>30</v>
      </c>
      <c r="K102" s="24">
        <f t="shared" si="10"/>
        <v>570</v>
      </c>
      <c r="L102" s="24">
        <f t="shared" si="10"/>
        <v>1095</v>
      </c>
      <c r="M102" s="24">
        <f t="shared" si="10"/>
        <v>175</v>
      </c>
      <c r="N102" s="67"/>
    </row>
    <row r="103" spans="1:14" ht="2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ht="38.25">
      <c r="A104" s="80" t="s">
        <v>71</v>
      </c>
      <c r="B104" s="80"/>
      <c r="C104" s="80"/>
      <c r="D104" s="80"/>
      <c r="E104" s="80"/>
      <c r="F104" s="80"/>
      <c r="G104" s="25" t="s">
        <v>45</v>
      </c>
      <c r="H104" s="24">
        <f aca="true" t="shared" si="11" ref="H104:M104">H102</f>
        <v>1870</v>
      </c>
      <c r="I104" s="24">
        <f t="shared" si="11"/>
        <v>1870</v>
      </c>
      <c r="J104" s="24">
        <f t="shared" si="11"/>
        <v>30</v>
      </c>
      <c r="K104" s="24">
        <f t="shared" si="11"/>
        <v>570</v>
      </c>
      <c r="L104" s="24">
        <f t="shared" si="11"/>
        <v>1095</v>
      </c>
      <c r="M104" s="24">
        <f t="shared" si="11"/>
        <v>175</v>
      </c>
      <c r="N104" s="24"/>
    </row>
  </sheetData>
  <sheetProtection/>
  <mergeCells count="93">
    <mergeCell ref="J3:N3"/>
    <mergeCell ref="J1:N1"/>
    <mergeCell ref="J29:N29"/>
    <mergeCell ref="J30:N30"/>
    <mergeCell ref="J2:N2"/>
    <mergeCell ref="A10:N10"/>
    <mergeCell ref="A15:N15"/>
    <mergeCell ref="A16:N16"/>
    <mergeCell ref="A5:N5"/>
    <mergeCell ref="A6:N6"/>
    <mergeCell ref="A8:A9"/>
    <mergeCell ref="B8:B9"/>
    <mergeCell ref="C8:C9"/>
    <mergeCell ref="I8:I9"/>
    <mergeCell ref="D8:D9"/>
    <mergeCell ref="E8:F8"/>
    <mergeCell ref="G8:G9"/>
    <mergeCell ref="H8:H9"/>
    <mergeCell ref="J8:N8"/>
    <mergeCell ref="J57:N57"/>
    <mergeCell ref="J58:N58"/>
    <mergeCell ref="J31:N31"/>
    <mergeCell ref="J56:N56"/>
    <mergeCell ref="A18:N18"/>
    <mergeCell ref="A20:A21"/>
    <mergeCell ref="B20:B21"/>
    <mergeCell ref="C20:C21"/>
    <mergeCell ref="D20:D21"/>
    <mergeCell ref="J20:N20"/>
    <mergeCell ref="A22:N22"/>
    <mergeCell ref="A26:F26"/>
    <mergeCell ref="A32:N32"/>
    <mergeCell ref="E20:F20"/>
    <mergeCell ref="G20:G21"/>
    <mergeCell ref="H20:H21"/>
    <mergeCell ref="I20:I21"/>
    <mergeCell ref="A33:N33"/>
    <mergeCell ref="A35:A36"/>
    <mergeCell ref="A43:N43"/>
    <mergeCell ref="A48:F48"/>
    <mergeCell ref="B35:B36"/>
    <mergeCell ref="C35:C36"/>
    <mergeCell ref="D35:D36"/>
    <mergeCell ref="E35:F35"/>
    <mergeCell ref="G35:G36"/>
    <mergeCell ref="H35:H36"/>
    <mergeCell ref="I35:I36"/>
    <mergeCell ref="J35:N35"/>
    <mergeCell ref="A37:N37"/>
    <mergeCell ref="A42:F42"/>
    <mergeCell ref="A63:N63"/>
    <mergeCell ref="A67:N67"/>
    <mergeCell ref="A49:N49"/>
    <mergeCell ref="A53:F53"/>
    <mergeCell ref="A54:N54"/>
    <mergeCell ref="A55:F55"/>
    <mergeCell ref="A59:N59"/>
    <mergeCell ref="A60:N60"/>
    <mergeCell ref="G61:G62"/>
    <mergeCell ref="H61:H62"/>
    <mergeCell ref="I61:I62"/>
    <mergeCell ref="J61:N61"/>
    <mergeCell ref="A71:N71"/>
    <mergeCell ref="A70:F70"/>
    <mergeCell ref="E61:F61"/>
    <mergeCell ref="A61:A62"/>
    <mergeCell ref="B61:B62"/>
    <mergeCell ref="C61:C62"/>
    <mergeCell ref="D61:D62"/>
    <mergeCell ref="A75:F75"/>
    <mergeCell ref="A76:N76"/>
    <mergeCell ref="A80:F80"/>
    <mergeCell ref="C88:C89"/>
    <mergeCell ref="D88:D89"/>
    <mergeCell ref="E88:F88"/>
    <mergeCell ref="G88:G89"/>
    <mergeCell ref="B66:F66"/>
    <mergeCell ref="A103:N103"/>
    <mergeCell ref="A104:F104"/>
    <mergeCell ref="H88:H89"/>
    <mergeCell ref="I88:I89"/>
    <mergeCell ref="J88:N88"/>
    <mergeCell ref="A90:N90"/>
    <mergeCell ref="A88:A89"/>
    <mergeCell ref="B88:B89"/>
    <mergeCell ref="A82:F82"/>
    <mergeCell ref="A86:N86"/>
    <mergeCell ref="A102:F102"/>
    <mergeCell ref="A87:N87"/>
    <mergeCell ref="A81:N81"/>
    <mergeCell ref="J84:N84"/>
    <mergeCell ref="J85:N85"/>
    <mergeCell ref="J83:N83"/>
  </mergeCells>
  <printOptions horizontalCentered="1"/>
  <pageMargins left="0.35433070866141736" right="0.35433070866141736" top="0.984251968503937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тит.doc</dc:title>
  <dc:subject/>
  <dc:creator>Администратор</dc:creator>
  <cp:keywords/>
  <dc:description/>
  <cp:lastModifiedBy>komp1</cp:lastModifiedBy>
  <cp:lastPrinted>2012-12-14T09:21:31Z</cp:lastPrinted>
  <dcterms:created xsi:type="dcterms:W3CDTF">2011-02-02T12:53:47Z</dcterms:created>
  <dcterms:modified xsi:type="dcterms:W3CDTF">2013-10-01T09:33:58Z</dcterms:modified>
  <cp:category/>
  <cp:version/>
  <cp:contentType/>
  <cp:contentStatus/>
</cp:coreProperties>
</file>